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 activeTab="2"/>
  </bookViews>
  <sheets>
    <sheet name="Dép. générales au 10-12-2021" sheetId="9" r:id="rId1"/>
    <sheet name="Dép. alimentaires au 10-12-2021" sheetId="4" r:id="rId2"/>
    <sheet name="Dép. non aliment. au 10-12-2021" sheetId="8" r:id="rId3"/>
  </sheets>
  <definedNames>
    <definedName name="_xlnm.Print_Area" localSheetId="2">'Dép. non aliment. au 10-12-2021'!$A$1:$I$19</definedName>
  </definedNames>
  <calcPr calcId="145621"/>
</workbook>
</file>

<file path=xl/calcChain.xml><?xml version="1.0" encoding="utf-8"?>
<calcChain xmlns="http://schemas.openxmlformats.org/spreadsheetml/2006/main">
  <c r="C16" i="8" l="1"/>
  <c r="C22" i="9"/>
  <c r="C14" i="4" l="1"/>
  <c r="C10" i="4" l="1"/>
  <c r="C10" i="9"/>
  <c r="C7" i="9" l="1"/>
  <c r="C23" i="9" s="1"/>
  <c r="C7" i="8"/>
  <c r="C17" i="8" s="1"/>
  <c r="C7" i="4"/>
  <c r="C15" i="4" s="1"/>
</calcChain>
</file>

<file path=xl/sharedStrings.xml><?xml version="1.0" encoding="utf-8"?>
<sst xmlns="http://schemas.openxmlformats.org/spreadsheetml/2006/main" count="188" uniqueCount="50">
  <si>
    <t>Date pièce</t>
  </si>
  <si>
    <t>Libellé</t>
  </si>
  <si>
    <t>Montant TTC</t>
  </si>
  <si>
    <t>Code tiers</t>
  </si>
  <si>
    <t>Libellé tiers</t>
  </si>
  <si>
    <t>Fonction</t>
  </si>
  <si>
    <t>Nature</t>
  </si>
  <si>
    <t>TOTAL GENERAL</t>
  </si>
  <si>
    <t>Dépenses  : repas des séniors, mardis dionysiens, salon des services à la personne, semaine bleue, thés dansants…</t>
  </si>
  <si>
    <t>5676</t>
  </si>
  <si>
    <t xml:space="preserve">CARREFOUR MARKET </t>
  </si>
  <si>
    <t>5240</t>
  </si>
  <si>
    <t>60623</t>
  </si>
  <si>
    <t>6232</t>
  </si>
  <si>
    <t>6153</t>
  </si>
  <si>
    <t xml:space="preserve">BOULANGERIE HATTINGUAIS </t>
  </si>
  <si>
    <t xml:space="preserve">FAC. 8399000000001702 DU 16/06 Mardis dionysiens    Serviettes Lingettes Prod vaisselle                         </t>
  </si>
  <si>
    <t xml:space="preserve">FAC. 8399000000001702 DU 16/06 Mardis dionysiens    biscuits thés jus de fruits                                 </t>
  </si>
  <si>
    <t xml:space="preserve">FAC. 14.06.2021.4 DU 14/06/21  Mardis dionysiens     Diverses pâtisseries                                        </t>
  </si>
  <si>
    <t xml:space="preserve">Dépenses  alimentaires </t>
  </si>
  <si>
    <t xml:space="preserve">Dépenses  non alimentaires </t>
  </si>
  <si>
    <t xml:space="preserve">FAC. 21-10-1886 DU 05/10/2021  300 livrets "Semaine bleue"                                                              </t>
  </si>
  <si>
    <t>7605</t>
  </si>
  <si>
    <t xml:space="preserve">HARMONIE PRINT </t>
  </si>
  <si>
    <t xml:space="preserve">FAC. 10.2021 DU 05/10/2021     Semaine bleue                Atelier Estimation de soi                                   </t>
  </si>
  <si>
    <t>8200</t>
  </si>
  <si>
    <t xml:space="preserve">WOW CONCEPT STUDIO </t>
  </si>
  <si>
    <t xml:space="preserve">FAC. HAR0121F206 DU 28/09/2021 Noël des séniors             Nappes serviettes                                           </t>
  </si>
  <si>
    <t>8196</t>
  </si>
  <si>
    <t xml:space="preserve">JOUR DE FETE </t>
  </si>
  <si>
    <t xml:space="preserve">FAC. 2021030 DU 08/10/2021     Semaine bleue - Sophrologie                                                            </t>
  </si>
  <si>
    <t>7706</t>
  </si>
  <si>
    <t>LEJEUNE ELSA</t>
  </si>
  <si>
    <t xml:space="preserve">FAC. 2021-122 DU 07/10/21 - Semaine bleue - Atelier Ikebana                                                             </t>
  </si>
  <si>
    <t>7848</t>
  </si>
  <si>
    <t xml:space="preserve">THAI MAI VAN </t>
  </si>
  <si>
    <t>6508</t>
  </si>
  <si>
    <t xml:space="preserve">COCCINELLE EXPRESS </t>
  </si>
  <si>
    <t xml:space="preserve">FAC. 462953 DU 06/10/2021 Semaine bleue Panier garni                                         </t>
  </si>
  <si>
    <t>3380</t>
  </si>
  <si>
    <t xml:space="preserve">MAIRIE DE MONTIVILLIERS </t>
  </si>
  <si>
    <t xml:space="preserve">FAC. 2021-00001424 DU 12/10/2021 - Semaine bleue Visite de l'abbaye de Montivilliers (17 personnes)          </t>
  </si>
  <si>
    <t xml:space="preserve">FAC. 462435 DU 02/10/2021 Semaine bleue Boissons et panier garni                                    </t>
  </si>
  <si>
    <t xml:space="preserve">FAC. 17.10.2021.2 DU 17/10/2021 - Semaine bleue 100 Mini-viennoiseries                                      </t>
  </si>
  <si>
    <t>6671</t>
  </si>
  <si>
    <t xml:space="preserve">AUCHAN FRANCE </t>
  </si>
  <si>
    <t xml:space="preserve">au 10 décembre 2021 </t>
  </si>
  <si>
    <t xml:space="preserve">FAC. 10.2021 DU 05/10/2021     Semaine bleue   Atelier Estimation de soi                                   </t>
  </si>
  <si>
    <t xml:space="preserve">FAC. HAR0121F206 DU 28/09/2021 Noël des séniors   Nappes serviettes                                           </t>
  </si>
  <si>
    <t xml:space="preserve">FAC. 2112HY0168056 DU 07/12/2021 Jouets pour cadeaux enfants du C.C.A.S./ aidés à la cantine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</si>
</sst>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</font>
    <font>
      <b/>
      <sz val="10"/>
      <color indexed="8"/>
      <name val="Arial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F0EF"/>
        <bgColor indexed="64"/>
      </patternFill>
    </fill>
    <fill>
      <patternFill patternType="solid">
        <fgColor rgb="FFF7DDFB"/>
        <bgColor indexed="64"/>
      </patternFill>
    </fill>
    <fill>
      <patternFill patternType="solid">
        <fgColor rgb="FFDAE3F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2" fillId="0" borderId="0"/>
  </cellStyleXfs>
  <cellXfs count="61">
    <xf numFmtId="0" fontId="0" fillId="0" borderId="0" xfId="0"/>
    <xf numFmtId="0" fontId="21" fillId="35" borderId="10" xfId="43" applyFont="1" applyFill="1" applyBorder="1" applyAlignment="1">
      <alignment horizontal="center" vertical="top"/>
    </xf>
    <xf numFmtId="0" fontId="21" fillId="35" borderId="10" xfId="43" applyFont="1" applyFill="1" applyBorder="1" applyAlignment="1">
      <alignment horizontal="left" vertical="top"/>
    </xf>
    <xf numFmtId="0" fontId="21" fillId="35" borderId="11" xfId="43" applyFont="1" applyFill="1" applyBorder="1" applyAlignment="1">
      <alignment horizontal="right" vertical="top"/>
    </xf>
    <xf numFmtId="14" fontId="21" fillId="0" borderId="12" xfId="43" applyNumberFormat="1" applyFont="1" applyFill="1" applyBorder="1" applyAlignment="1">
      <alignment horizontal="center" vertical="top"/>
    </xf>
    <xf numFmtId="0" fontId="21" fillId="0" borderId="0" xfId="43" applyFont="1" applyFill="1" applyBorder="1" applyAlignment="1">
      <alignment horizontal="left" vertical="top"/>
    </xf>
    <xf numFmtId="4" fontId="23" fillId="0" borderId="13" xfId="43" applyNumberFormat="1" applyFont="1" applyFill="1" applyBorder="1" applyAlignment="1">
      <alignment horizontal="right" vertical="top"/>
    </xf>
    <xf numFmtId="0" fontId="21" fillId="0" borderId="14" xfId="43" applyFont="1" applyFill="1" applyBorder="1" applyAlignment="1">
      <alignment horizontal="left" vertical="top"/>
    </xf>
    <xf numFmtId="0" fontId="21" fillId="0" borderId="15" xfId="43" applyFont="1" applyFill="1" applyBorder="1" applyAlignment="1">
      <alignment horizontal="left" vertical="top"/>
    </xf>
    <xf numFmtId="0" fontId="21" fillId="0" borderId="16" xfId="43" applyFont="1" applyFill="1" applyBorder="1" applyAlignment="1">
      <alignment horizontal="left" vertical="top"/>
    </xf>
    <xf numFmtId="0" fontId="24" fillId="35" borderId="17" xfId="0" applyFont="1" applyFill="1" applyBorder="1" applyAlignment="1">
      <alignment horizontal="center" vertical="top"/>
    </xf>
    <xf numFmtId="0" fontId="24" fillId="35" borderId="17" xfId="0" applyFont="1" applyFill="1" applyBorder="1" applyAlignment="1">
      <alignment horizontal="left" vertical="top"/>
    </xf>
    <xf numFmtId="0" fontId="24" fillId="35" borderId="17" xfId="0" applyFont="1" applyFill="1" applyBorder="1" applyAlignment="1">
      <alignment horizontal="right" vertical="top"/>
    </xf>
    <xf numFmtId="14" fontId="24" fillId="34" borderId="18" xfId="0" applyNumberFormat="1" applyFont="1" applyFill="1" applyBorder="1" applyAlignment="1">
      <alignment horizontal="center" vertical="top"/>
    </xf>
    <xf numFmtId="0" fontId="24" fillId="34" borderId="18" xfId="0" applyFont="1" applyFill="1" applyBorder="1" applyAlignment="1">
      <alignment horizontal="left" vertical="top"/>
    </xf>
    <xf numFmtId="4" fontId="24" fillId="34" borderId="18" xfId="0" applyNumberFormat="1" applyFont="1" applyFill="1" applyBorder="1" applyAlignment="1">
      <alignment horizontal="right" vertical="top"/>
    </xf>
    <xf numFmtId="14" fontId="24" fillId="33" borderId="18" xfId="0" applyNumberFormat="1" applyFont="1" applyFill="1" applyBorder="1" applyAlignment="1">
      <alignment horizontal="center" vertical="top"/>
    </xf>
    <xf numFmtId="0" fontId="24" fillId="33" borderId="18" xfId="0" applyFont="1" applyFill="1" applyBorder="1" applyAlignment="1">
      <alignment horizontal="left" vertical="top"/>
    </xf>
    <xf numFmtId="4" fontId="24" fillId="33" borderId="18" xfId="0" applyNumberFormat="1" applyFont="1" applyFill="1" applyBorder="1" applyAlignment="1">
      <alignment horizontal="right" vertical="top"/>
    </xf>
    <xf numFmtId="0" fontId="25" fillId="36" borderId="19" xfId="0" applyFont="1" applyFill="1" applyBorder="1" applyAlignment="1">
      <alignment horizontal="center" vertical="top"/>
    </xf>
    <xf numFmtId="0" fontId="25" fillId="36" borderId="19" xfId="0" applyFont="1" applyFill="1" applyBorder="1" applyAlignment="1">
      <alignment horizontal="left" vertical="top"/>
    </xf>
    <xf numFmtId="4" fontId="25" fillId="36" borderId="19" xfId="0" applyNumberFormat="1" applyFont="1" applyFill="1" applyBorder="1" applyAlignment="1">
      <alignment horizontal="right" vertical="top"/>
    </xf>
    <xf numFmtId="0" fontId="16" fillId="0" borderId="0" xfId="0" applyFont="1" applyAlignment="1"/>
    <xf numFmtId="0" fontId="18" fillId="0" borderId="0" xfId="0" applyFont="1" applyBorder="1" applyAlignment="1"/>
    <xf numFmtId="4" fontId="24" fillId="33" borderId="21" xfId="0" applyNumberFormat="1" applyFont="1" applyFill="1" applyBorder="1" applyAlignment="1">
      <alignment horizontal="right" vertical="top"/>
    </xf>
    <xf numFmtId="4" fontId="23" fillId="0" borderId="20" xfId="43" applyNumberFormat="1" applyFont="1" applyFill="1" applyBorder="1" applyAlignment="1">
      <alignment horizontal="right" vertical="top"/>
    </xf>
    <xf numFmtId="4" fontId="24" fillId="34" borderId="21" xfId="0" applyNumberFormat="1" applyFont="1" applyFill="1" applyBorder="1" applyAlignment="1">
      <alignment horizontal="right" vertical="top"/>
    </xf>
    <xf numFmtId="14" fontId="24" fillId="0" borderId="18" xfId="0" applyNumberFormat="1" applyFont="1" applyFill="1" applyBorder="1" applyAlignment="1">
      <alignment horizontal="center" vertical="top"/>
    </xf>
    <xf numFmtId="0" fontId="24" fillId="0" borderId="18" xfId="0" applyFont="1" applyFill="1" applyBorder="1" applyAlignment="1">
      <alignment horizontal="left" vertical="top"/>
    </xf>
    <xf numFmtId="4" fontId="24" fillId="0" borderId="18" xfId="0" applyNumberFormat="1" applyFont="1" applyFill="1" applyBorder="1" applyAlignment="1">
      <alignment horizontal="right" vertical="top"/>
    </xf>
    <xf numFmtId="0" fontId="25" fillId="36" borderId="22" xfId="0" applyFont="1" applyFill="1" applyBorder="1" applyAlignment="1">
      <alignment horizontal="center" vertical="top"/>
    </xf>
    <xf numFmtId="0" fontId="25" fillId="36" borderId="17" xfId="0" applyFont="1" applyFill="1" applyBorder="1" applyAlignment="1">
      <alignment horizontal="left" vertical="top"/>
    </xf>
    <xf numFmtId="4" fontId="25" fillId="36" borderId="17" xfId="0" applyNumberFormat="1" applyFont="1" applyFill="1" applyBorder="1" applyAlignment="1">
      <alignment horizontal="right" vertical="top"/>
    </xf>
    <xf numFmtId="0" fontId="25" fillId="36" borderId="27" xfId="0" applyFont="1" applyFill="1" applyBorder="1" applyAlignment="1">
      <alignment horizontal="center" vertical="top"/>
    </xf>
    <xf numFmtId="4" fontId="25" fillId="36" borderId="28" xfId="0" applyNumberFormat="1" applyFont="1" applyFill="1" applyBorder="1" applyAlignment="1">
      <alignment horizontal="right" vertical="top"/>
    </xf>
    <xf numFmtId="0" fontId="25" fillId="36" borderId="20" xfId="0" applyFont="1" applyFill="1" applyBorder="1" applyAlignment="1">
      <alignment horizontal="left" vertical="top"/>
    </xf>
    <xf numFmtId="14" fontId="24" fillId="34" borderId="29" xfId="0" applyNumberFormat="1" applyFont="1" applyFill="1" applyBorder="1" applyAlignment="1">
      <alignment horizontal="center" vertical="top"/>
    </xf>
    <xf numFmtId="0" fontId="24" fillId="34" borderId="29" xfId="0" applyFont="1" applyFill="1" applyBorder="1" applyAlignment="1">
      <alignment horizontal="left" vertical="top"/>
    </xf>
    <xf numFmtId="4" fontId="24" fillId="34" borderId="29" xfId="0" applyNumberFormat="1" applyFont="1" applyFill="1" applyBorder="1" applyAlignment="1">
      <alignment horizontal="right" vertical="top"/>
    </xf>
    <xf numFmtId="14" fontId="24" fillId="33" borderId="29" xfId="0" applyNumberFormat="1" applyFont="1" applyFill="1" applyBorder="1" applyAlignment="1">
      <alignment horizontal="center" vertical="top"/>
    </xf>
    <xf numFmtId="0" fontId="24" fillId="33" borderId="29" xfId="0" applyFont="1" applyFill="1" applyBorder="1" applyAlignment="1">
      <alignment horizontal="left" vertical="top"/>
    </xf>
    <xf numFmtId="4" fontId="24" fillId="33" borderId="29" xfId="0" applyNumberFormat="1" applyFont="1" applyFill="1" applyBorder="1" applyAlignment="1">
      <alignment horizontal="right" vertical="top"/>
    </xf>
    <xf numFmtId="0" fontId="24" fillId="34" borderId="30" xfId="0" applyFont="1" applyFill="1" applyBorder="1" applyAlignment="1">
      <alignment horizontal="left" vertical="top"/>
    </xf>
    <xf numFmtId="14" fontId="24" fillId="34" borderId="30" xfId="0" applyNumberFormat="1" applyFont="1" applyFill="1" applyBorder="1" applyAlignment="1">
      <alignment horizontal="center" vertical="top"/>
    </xf>
    <xf numFmtId="4" fontId="24" fillId="34" borderId="30" xfId="0" applyNumberFormat="1" applyFont="1" applyFill="1" applyBorder="1" applyAlignment="1">
      <alignment horizontal="right" vertical="top"/>
    </xf>
    <xf numFmtId="0" fontId="24" fillId="33" borderId="30" xfId="0" applyFont="1" applyFill="1" applyBorder="1" applyAlignment="1">
      <alignment horizontal="left" vertical="top"/>
    </xf>
    <xf numFmtId="14" fontId="24" fillId="33" borderId="30" xfId="0" applyNumberFormat="1" applyFont="1" applyFill="1" applyBorder="1" applyAlignment="1">
      <alignment horizontal="center" vertical="top"/>
    </xf>
    <xf numFmtId="4" fontId="24" fillId="33" borderId="30" xfId="0" applyNumberFormat="1" applyFont="1" applyFill="1" applyBorder="1" applyAlignment="1">
      <alignment horizontal="right" vertical="top"/>
    </xf>
    <xf numFmtId="0" fontId="0" fillId="0" borderId="0" xfId="0" applyFill="1"/>
    <xf numFmtId="14" fontId="21" fillId="0" borderId="31" xfId="43" applyNumberFormat="1" applyFont="1" applyFill="1" applyBorder="1" applyAlignment="1">
      <alignment horizontal="center" vertical="top"/>
    </xf>
    <xf numFmtId="0" fontId="21" fillId="0" borderId="31" xfId="43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25" fillId="36" borderId="23" xfId="0" applyFont="1" applyFill="1" applyBorder="1" applyAlignment="1">
      <alignment horizontal="center" vertical="top"/>
    </xf>
    <xf numFmtId="0" fontId="25" fillId="36" borderId="24" xfId="0" applyFont="1" applyFill="1" applyBorder="1" applyAlignment="1">
      <alignment horizontal="center" vertical="top"/>
    </xf>
    <xf numFmtId="0" fontId="25" fillId="36" borderId="25" xfId="0" applyFont="1" applyFill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5" fillId="36" borderId="26" xfId="0" applyFont="1" applyFill="1" applyBorder="1" applyAlignment="1">
      <alignment horizontal="center" vertical="top"/>
    </xf>
    <xf numFmtId="14" fontId="24" fillId="0" borderId="32" xfId="0" applyNumberFormat="1" applyFont="1" applyFill="1" applyBorder="1" applyAlignment="1">
      <alignment horizontal="center" vertical="top"/>
    </xf>
    <xf numFmtId="0" fontId="24" fillId="0" borderId="32" xfId="0" applyFont="1" applyFill="1" applyBorder="1" applyAlignment="1">
      <alignment horizontal="left" vertical="top"/>
    </xf>
    <xf numFmtId="4" fontId="24" fillId="0" borderId="32" xfId="0" applyNumberFormat="1" applyFont="1" applyFill="1" applyBorder="1" applyAlignment="1">
      <alignment horizontal="right" vertical="top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rmal 3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B26" sqref="B26"/>
    </sheetView>
  </sheetViews>
  <sheetFormatPr baseColWidth="10" defaultRowHeight="15" x14ac:dyDescent="0.25"/>
  <cols>
    <col min="1" max="1" width="10.7109375" bestFit="1" customWidth="1"/>
    <col min="2" max="2" width="82" customWidth="1"/>
    <col min="5" max="5" width="27.85546875" bestFit="1" customWidth="1"/>
  </cols>
  <sheetData>
    <row r="1" spans="1:7" ht="15.75" x14ac:dyDescent="0.25">
      <c r="A1" s="51" t="s">
        <v>8</v>
      </c>
      <c r="B1" s="51"/>
      <c r="C1" s="51"/>
      <c r="D1" s="51"/>
      <c r="E1" s="51"/>
      <c r="F1" s="51"/>
      <c r="G1" s="51"/>
    </row>
    <row r="2" spans="1:7" ht="15.75" x14ac:dyDescent="0.25">
      <c r="A2" s="51" t="s">
        <v>46</v>
      </c>
      <c r="B2" s="51"/>
      <c r="C2" s="51"/>
      <c r="D2" s="51"/>
      <c r="E2" s="51"/>
      <c r="F2" s="51"/>
      <c r="G2" s="51"/>
    </row>
    <row r="3" spans="1:7" ht="15.75" thickBot="1" x14ac:dyDescent="0.3"/>
    <row r="4" spans="1:7" ht="15.75" thickBot="1" x14ac:dyDescent="0.3">
      <c r="A4" s="10" t="s">
        <v>0</v>
      </c>
      <c r="B4" s="11" t="s">
        <v>1</v>
      </c>
      <c r="C4" s="12" t="s">
        <v>2</v>
      </c>
      <c r="D4" s="11" t="s">
        <v>3</v>
      </c>
      <c r="E4" s="11" t="s">
        <v>4</v>
      </c>
      <c r="F4" s="11" t="s">
        <v>5</v>
      </c>
      <c r="G4" s="11" t="s">
        <v>6</v>
      </c>
    </row>
    <row r="5" spans="1:7" x14ac:dyDescent="0.25">
      <c r="A5" s="13">
        <v>44364</v>
      </c>
      <c r="B5" s="14" t="s">
        <v>17</v>
      </c>
      <c r="C5" s="15">
        <v>62.51</v>
      </c>
      <c r="D5" s="14" t="s">
        <v>9</v>
      </c>
      <c r="E5" s="14" t="s">
        <v>10</v>
      </c>
      <c r="F5" s="14" t="s">
        <v>11</v>
      </c>
      <c r="G5" s="14" t="s">
        <v>12</v>
      </c>
    </row>
    <row r="6" spans="1:7" ht="15.75" thickBot="1" x14ac:dyDescent="0.3">
      <c r="A6" s="16">
        <v>44364</v>
      </c>
      <c r="B6" s="17" t="s">
        <v>16</v>
      </c>
      <c r="C6" s="24">
        <v>10.69</v>
      </c>
      <c r="D6" s="17" t="s">
        <v>9</v>
      </c>
      <c r="E6" s="17" t="s">
        <v>10</v>
      </c>
      <c r="F6" s="17" t="s">
        <v>11</v>
      </c>
      <c r="G6" s="17" t="s">
        <v>13</v>
      </c>
    </row>
    <row r="7" spans="1:7" ht="15.75" thickBot="1" x14ac:dyDescent="0.3">
      <c r="A7" s="4"/>
      <c r="B7" s="5"/>
      <c r="C7" s="25">
        <f>SUM(C4:C6)</f>
        <v>73.2</v>
      </c>
      <c r="D7" s="7"/>
      <c r="E7" s="8"/>
      <c r="F7" s="9"/>
      <c r="G7" s="9"/>
    </row>
    <row r="8" spans="1:7" x14ac:dyDescent="0.25">
      <c r="A8" s="1" t="s">
        <v>0</v>
      </c>
      <c r="B8" s="2" t="s">
        <v>1</v>
      </c>
      <c r="C8" s="3" t="s">
        <v>2</v>
      </c>
      <c r="D8" s="2" t="s">
        <v>3</v>
      </c>
      <c r="E8" s="2" t="s">
        <v>4</v>
      </c>
      <c r="F8" s="2" t="s">
        <v>5</v>
      </c>
      <c r="G8" s="2" t="s">
        <v>6</v>
      </c>
    </row>
    <row r="9" spans="1:7" ht="15.75" thickBot="1" x14ac:dyDescent="0.3">
      <c r="A9" s="27">
        <v>44386</v>
      </c>
      <c r="B9" s="28" t="s">
        <v>18</v>
      </c>
      <c r="C9" s="29">
        <v>28.8</v>
      </c>
      <c r="D9" s="28" t="s">
        <v>14</v>
      </c>
      <c r="E9" s="28" t="s">
        <v>15</v>
      </c>
      <c r="F9" s="28" t="s">
        <v>11</v>
      </c>
      <c r="G9" s="28" t="s">
        <v>12</v>
      </c>
    </row>
    <row r="10" spans="1:7" ht="15.75" thickBot="1" x14ac:dyDescent="0.3">
      <c r="A10" s="4"/>
      <c r="B10" s="5"/>
      <c r="C10" s="25">
        <f>SUM(C9)</f>
        <v>28.8</v>
      </c>
      <c r="D10" s="7"/>
      <c r="E10" s="8"/>
      <c r="F10" s="9"/>
      <c r="G10" s="9"/>
    </row>
    <row r="11" spans="1:7" x14ac:dyDescent="0.25">
      <c r="A11" s="1" t="s">
        <v>0</v>
      </c>
      <c r="B11" s="2" t="s">
        <v>1</v>
      </c>
      <c r="C11" s="3" t="s">
        <v>2</v>
      </c>
      <c r="D11" s="2" t="s">
        <v>3</v>
      </c>
      <c r="E11" s="2" t="s">
        <v>4</v>
      </c>
      <c r="F11" s="2" t="s">
        <v>5</v>
      </c>
      <c r="G11" s="2" t="s">
        <v>6</v>
      </c>
    </row>
    <row r="12" spans="1:7" x14ac:dyDescent="0.25">
      <c r="A12" s="39">
        <v>44474</v>
      </c>
      <c r="B12" s="40" t="s">
        <v>21</v>
      </c>
      <c r="C12" s="41">
        <v>358.8</v>
      </c>
      <c r="D12" s="40" t="s">
        <v>22</v>
      </c>
      <c r="E12" s="40" t="s">
        <v>23</v>
      </c>
      <c r="F12" s="40" t="s">
        <v>11</v>
      </c>
      <c r="G12" s="40" t="s">
        <v>13</v>
      </c>
    </row>
    <row r="13" spans="1:7" x14ac:dyDescent="0.25">
      <c r="A13" s="36">
        <v>44476</v>
      </c>
      <c r="B13" s="37" t="s">
        <v>47</v>
      </c>
      <c r="C13" s="38">
        <v>120</v>
      </c>
      <c r="D13" s="37" t="s">
        <v>25</v>
      </c>
      <c r="E13" s="37" t="s">
        <v>26</v>
      </c>
      <c r="F13" s="37" t="s">
        <v>11</v>
      </c>
      <c r="G13" s="37" t="s">
        <v>13</v>
      </c>
    </row>
    <row r="14" spans="1:7" x14ac:dyDescent="0.25">
      <c r="A14" s="39">
        <v>44480</v>
      </c>
      <c r="B14" s="40" t="s">
        <v>48</v>
      </c>
      <c r="C14" s="41">
        <v>270.26</v>
      </c>
      <c r="D14" s="40" t="s">
        <v>28</v>
      </c>
      <c r="E14" s="40" t="s">
        <v>29</v>
      </c>
      <c r="F14" s="40" t="s">
        <v>11</v>
      </c>
      <c r="G14" s="40" t="s">
        <v>13</v>
      </c>
    </row>
    <row r="15" spans="1:7" x14ac:dyDescent="0.25">
      <c r="A15" s="43">
        <v>44480</v>
      </c>
      <c r="B15" s="42" t="s">
        <v>30</v>
      </c>
      <c r="C15" s="44">
        <v>200</v>
      </c>
      <c r="D15" s="42" t="s">
        <v>31</v>
      </c>
      <c r="E15" s="42" t="s">
        <v>32</v>
      </c>
      <c r="F15" s="42" t="s">
        <v>11</v>
      </c>
      <c r="G15" s="42" t="s">
        <v>13</v>
      </c>
    </row>
    <row r="16" spans="1:7" s="48" customFormat="1" x14ac:dyDescent="0.25">
      <c r="A16" s="46">
        <v>44481</v>
      </c>
      <c r="B16" s="45" t="s">
        <v>33</v>
      </c>
      <c r="C16" s="47">
        <v>590</v>
      </c>
      <c r="D16" s="45" t="s">
        <v>34</v>
      </c>
      <c r="E16" s="45" t="s">
        <v>35</v>
      </c>
      <c r="F16" s="45" t="s">
        <v>11</v>
      </c>
      <c r="G16" s="45" t="s">
        <v>13</v>
      </c>
    </row>
    <row r="17" spans="1:7" s="48" customFormat="1" x14ac:dyDescent="0.25">
      <c r="A17" s="43">
        <v>44484</v>
      </c>
      <c r="B17" s="42" t="s">
        <v>42</v>
      </c>
      <c r="C17" s="44">
        <v>300.95999999999998</v>
      </c>
      <c r="D17" s="42" t="s">
        <v>36</v>
      </c>
      <c r="E17" s="42" t="s">
        <v>37</v>
      </c>
      <c r="F17" s="42" t="s">
        <v>11</v>
      </c>
      <c r="G17" s="42" t="s">
        <v>12</v>
      </c>
    </row>
    <row r="18" spans="1:7" s="48" customFormat="1" x14ac:dyDescent="0.25">
      <c r="A18" s="46">
        <v>44484</v>
      </c>
      <c r="B18" s="45" t="s">
        <v>38</v>
      </c>
      <c r="C18" s="47">
        <v>50</v>
      </c>
      <c r="D18" s="45" t="s">
        <v>36</v>
      </c>
      <c r="E18" s="45" t="s">
        <v>37</v>
      </c>
      <c r="F18" s="45" t="s">
        <v>11</v>
      </c>
      <c r="G18" s="45" t="s">
        <v>12</v>
      </c>
    </row>
    <row r="19" spans="1:7" x14ac:dyDescent="0.25">
      <c r="A19" s="43">
        <v>44495</v>
      </c>
      <c r="B19" s="42" t="s">
        <v>41</v>
      </c>
      <c r="C19" s="44">
        <v>90</v>
      </c>
      <c r="D19" s="42" t="s">
        <v>39</v>
      </c>
      <c r="E19" s="42" t="s">
        <v>40</v>
      </c>
      <c r="F19" s="42" t="s">
        <v>11</v>
      </c>
      <c r="G19" s="42" t="s">
        <v>13</v>
      </c>
    </row>
    <row r="20" spans="1:7" x14ac:dyDescent="0.25">
      <c r="A20" s="46">
        <v>44496</v>
      </c>
      <c r="B20" s="45" t="s">
        <v>43</v>
      </c>
      <c r="C20" s="47">
        <v>47.1</v>
      </c>
      <c r="D20" s="45" t="s">
        <v>14</v>
      </c>
      <c r="E20" s="45" t="s">
        <v>15</v>
      </c>
      <c r="F20" s="45" t="s">
        <v>11</v>
      </c>
      <c r="G20" s="45" t="s">
        <v>12</v>
      </c>
    </row>
    <row r="21" spans="1:7" ht="15.75" thickBot="1" x14ac:dyDescent="0.3">
      <c r="A21" s="58">
        <v>44539</v>
      </c>
      <c r="B21" s="59" t="s">
        <v>49</v>
      </c>
      <c r="C21" s="60">
        <v>48.95</v>
      </c>
      <c r="D21" s="59" t="s">
        <v>44</v>
      </c>
      <c r="E21" s="59" t="s">
        <v>45</v>
      </c>
      <c r="F21" s="59" t="s">
        <v>11</v>
      </c>
      <c r="G21" s="59" t="s">
        <v>13</v>
      </c>
    </row>
    <row r="22" spans="1:7" ht="15.75" thickBot="1" x14ac:dyDescent="0.3">
      <c r="A22" s="4"/>
      <c r="B22" s="5"/>
      <c r="C22" s="25">
        <f>SUM(C12:C21)</f>
        <v>2076.0699999999997</v>
      </c>
      <c r="D22" s="7"/>
      <c r="E22" s="8"/>
      <c r="F22" s="9"/>
      <c r="G22" s="9"/>
    </row>
    <row r="23" spans="1:7" ht="15.75" thickBot="1" x14ac:dyDescent="0.3">
      <c r="A23" s="30"/>
      <c r="B23" s="31" t="s">
        <v>7</v>
      </c>
      <c r="C23" s="32">
        <f>SUM(C7+C10+C22)</f>
        <v>2178.0699999999997</v>
      </c>
      <c r="D23" s="52"/>
      <c r="E23" s="53"/>
      <c r="F23" s="53"/>
      <c r="G23" s="54"/>
    </row>
  </sheetData>
  <mergeCells count="3">
    <mergeCell ref="A1:G1"/>
    <mergeCell ref="A2:G2"/>
    <mergeCell ref="D23:G23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workbookViewId="0">
      <selection activeCell="B29" sqref="B29"/>
    </sheetView>
  </sheetViews>
  <sheetFormatPr baseColWidth="10" defaultRowHeight="15" x14ac:dyDescent="0.25"/>
  <cols>
    <col min="2" max="2" width="68.5703125" customWidth="1"/>
    <col min="5" max="5" width="27.85546875" bestFit="1" customWidth="1"/>
  </cols>
  <sheetData>
    <row r="1" spans="1:8" x14ac:dyDescent="0.25">
      <c r="A1" s="55" t="s">
        <v>19</v>
      </c>
      <c r="B1" s="55"/>
      <c r="C1" s="55"/>
      <c r="D1" s="55"/>
      <c r="E1" s="55"/>
      <c r="F1" s="55"/>
      <c r="G1" s="55"/>
      <c r="H1" s="22"/>
    </row>
    <row r="2" spans="1:8" ht="15.75" x14ac:dyDescent="0.25">
      <c r="A2" s="56" t="s">
        <v>46</v>
      </c>
      <c r="B2" s="56"/>
      <c r="C2" s="56"/>
      <c r="D2" s="56"/>
      <c r="E2" s="56"/>
      <c r="F2" s="56"/>
      <c r="G2" s="56"/>
      <c r="H2" s="23"/>
    </row>
    <row r="4" spans="1:8" ht="15.75" thickBot="1" x14ac:dyDescent="0.3"/>
    <row r="5" spans="1:8" ht="15.75" thickBot="1" x14ac:dyDescent="0.3">
      <c r="A5" s="10" t="s">
        <v>0</v>
      </c>
      <c r="B5" s="11" t="s">
        <v>1</v>
      </c>
      <c r="C5" s="12" t="s">
        <v>2</v>
      </c>
      <c r="D5" s="11" t="s">
        <v>3</v>
      </c>
      <c r="E5" s="11" t="s">
        <v>4</v>
      </c>
      <c r="F5" s="11" t="s">
        <v>5</v>
      </c>
      <c r="G5" s="11" t="s">
        <v>6</v>
      </c>
    </row>
    <row r="6" spans="1:8" ht="15.75" thickBot="1" x14ac:dyDescent="0.3">
      <c r="A6" s="13">
        <v>44364</v>
      </c>
      <c r="B6" s="14" t="s">
        <v>17</v>
      </c>
      <c r="C6" s="26">
        <v>62.51</v>
      </c>
      <c r="D6" s="14" t="s">
        <v>9</v>
      </c>
      <c r="E6" s="14" t="s">
        <v>10</v>
      </c>
      <c r="F6" s="14" t="s">
        <v>11</v>
      </c>
      <c r="G6" s="14" t="s">
        <v>12</v>
      </c>
    </row>
    <row r="7" spans="1:8" ht="15.75" thickBot="1" x14ac:dyDescent="0.3">
      <c r="A7" s="4"/>
      <c r="B7" s="5"/>
      <c r="C7" s="25">
        <f>SUM(C5:C6)</f>
        <v>62.51</v>
      </c>
      <c r="D7" s="7"/>
      <c r="E7" s="8"/>
      <c r="F7" s="9"/>
      <c r="G7" s="9"/>
    </row>
    <row r="8" spans="1:8" x14ac:dyDescent="0.25">
      <c r="A8" s="1" t="s">
        <v>0</v>
      </c>
      <c r="B8" s="2" t="s">
        <v>1</v>
      </c>
      <c r="C8" s="3" t="s">
        <v>2</v>
      </c>
      <c r="D8" s="2" t="s">
        <v>3</v>
      </c>
      <c r="E8" s="2" t="s">
        <v>4</v>
      </c>
      <c r="F8" s="2" t="s">
        <v>5</v>
      </c>
      <c r="G8" s="2" t="s">
        <v>6</v>
      </c>
    </row>
    <row r="9" spans="1:8" ht="15.75" thickBot="1" x14ac:dyDescent="0.3">
      <c r="A9" s="13">
        <v>44386</v>
      </c>
      <c r="B9" s="14" t="s">
        <v>18</v>
      </c>
      <c r="C9" s="26">
        <v>28.8</v>
      </c>
      <c r="D9" s="14" t="s">
        <v>14</v>
      </c>
      <c r="E9" s="14" t="s">
        <v>15</v>
      </c>
      <c r="F9" s="14" t="s">
        <v>11</v>
      </c>
      <c r="G9" s="14" t="s">
        <v>12</v>
      </c>
    </row>
    <row r="10" spans="1:8" ht="15.75" thickBot="1" x14ac:dyDescent="0.3">
      <c r="A10" s="4"/>
      <c r="B10" s="5"/>
      <c r="C10" s="25">
        <f>SUM(C9)</f>
        <v>28.8</v>
      </c>
      <c r="D10" s="7"/>
      <c r="E10" s="8"/>
      <c r="F10" s="9"/>
      <c r="G10" s="9"/>
    </row>
    <row r="11" spans="1:8" x14ac:dyDescent="0.25">
      <c r="A11" s="43">
        <v>44484</v>
      </c>
      <c r="B11" s="42" t="s">
        <v>42</v>
      </c>
      <c r="C11" s="44">
        <v>300.95999999999998</v>
      </c>
      <c r="D11" s="42" t="s">
        <v>36</v>
      </c>
      <c r="E11" s="42" t="s">
        <v>37</v>
      </c>
      <c r="F11" s="42" t="s">
        <v>11</v>
      </c>
      <c r="G11" s="42" t="s">
        <v>12</v>
      </c>
    </row>
    <row r="12" spans="1:8" x14ac:dyDescent="0.25">
      <c r="A12" s="46">
        <v>44484</v>
      </c>
      <c r="B12" s="45" t="s">
        <v>38</v>
      </c>
      <c r="C12" s="47">
        <v>50</v>
      </c>
      <c r="D12" s="45" t="s">
        <v>36</v>
      </c>
      <c r="E12" s="45" t="s">
        <v>37</v>
      </c>
      <c r="F12" s="45" t="s">
        <v>11</v>
      </c>
      <c r="G12" s="45" t="s">
        <v>12</v>
      </c>
    </row>
    <row r="13" spans="1:8" ht="15.75" thickBot="1" x14ac:dyDescent="0.3">
      <c r="A13" s="46">
        <v>44496</v>
      </c>
      <c r="B13" s="45" t="s">
        <v>43</v>
      </c>
      <c r="C13" s="47">
        <v>47.1</v>
      </c>
      <c r="D13" s="45" t="s">
        <v>14</v>
      </c>
      <c r="E13" s="45" t="s">
        <v>15</v>
      </c>
      <c r="F13" s="45" t="s">
        <v>11</v>
      </c>
      <c r="G13" s="45" t="s">
        <v>12</v>
      </c>
    </row>
    <row r="14" spans="1:8" ht="15.75" thickBot="1" x14ac:dyDescent="0.3">
      <c r="A14" s="49"/>
      <c r="B14" s="5"/>
      <c r="C14" s="25">
        <f>SUM(C11:C13)</f>
        <v>398.06</v>
      </c>
      <c r="D14" s="7"/>
      <c r="E14" s="7"/>
      <c r="F14" s="50"/>
      <c r="G14" s="50"/>
    </row>
    <row r="15" spans="1:8" ht="15.75" thickBot="1" x14ac:dyDescent="0.3">
      <c r="A15" s="19"/>
      <c r="B15" s="20" t="s">
        <v>7</v>
      </c>
      <c r="C15" s="21">
        <f>SUM(C7,C10,C14)</f>
        <v>489.37</v>
      </c>
      <c r="D15" s="20"/>
      <c r="E15" s="20"/>
      <c r="F15" s="20"/>
      <c r="G15" s="20"/>
    </row>
  </sheetData>
  <mergeCells count="2">
    <mergeCell ref="A1:G1"/>
    <mergeCell ref="A2:G2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Normal="100" workbookViewId="0">
      <selection activeCell="B19" sqref="B19"/>
    </sheetView>
  </sheetViews>
  <sheetFormatPr baseColWidth="10" defaultRowHeight="15" x14ac:dyDescent="0.25"/>
  <cols>
    <col min="2" max="2" width="78.42578125" customWidth="1"/>
    <col min="5" max="5" width="23.7109375" bestFit="1" customWidth="1"/>
  </cols>
  <sheetData>
    <row r="1" spans="1:8" x14ac:dyDescent="0.25">
      <c r="A1" s="55" t="s">
        <v>20</v>
      </c>
      <c r="B1" s="55"/>
      <c r="C1" s="55"/>
      <c r="D1" s="55"/>
      <c r="E1" s="55"/>
      <c r="F1" s="55"/>
      <c r="G1" s="55"/>
      <c r="H1" s="22"/>
    </row>
    <row r="2" spans="1:8" ht="15.75" x14ac:dyDescent="0.25">
      <c r="A2" s="56" t="s">
        <v>46</v>
      </c>
      <c r="B2" s="56"/>
      <c r="C2" s="56"/>
      <c r="D2" s="56"/>
      <c r="E2" s="56"/>
      <c r="F2" s="56"/>
      <c r="G2" s="56"/>
      <c r="H2" s="23"/>
    </row>
    <row r="4" spans="1:8" ht="15.75" thickBot="1" x14ac:dyDescent="0.3"/>
    <row r="5" spans="1:8" ht="15.75" thickBot="1" x14ac:dyDescent="0.3">
      <c r="A5" s="10" t="s">
        <v>0</v>
      </c>
      <c r="B5" s="11" t="s">
        <v>1</v>
      </c>
      <c r="C5" s="12" t="s">
        <v>2</v>
      </c>
      <c r="D5" s="11" t="s">
        <v>3</v>
      </c>
      <c r="E5" s="11" t="s">
        <v>4</v>
      </c>
      <c r="F5" s="11" t="s">
        <v>5</v>
      </c>
      <c r="G5" s="11" t="s">
        <v>6</v>
      </c>
    </row>
    <row r="6" spans="1:8" x14ac:dyDescent="0.25">
      <c r="A6" s="16">
        <v>44364</v>
      </c>
      <c r="B6" s="17" t="s">
        <v>16</v>
      </c>
      <c r="C6" s="18">
        <v>10.69</v>
      </c>
      <c r="D6" s="17" t="s">
        <v>9</v>
      </c>
      <c r="E6" s="17" t="s">
        <v>10</v>
      </c>
      <c r="F6" s="17" t="s">
        <v>11</v>
      </c>
      <c r="G6" s="17" t="s">
        <v>13</v>
      </c>
    </row>
    <row r="7" spans="1:8" ht="15.75" thickBot="1" x14ac:dyDescent="0.3">
      <c r="A7" s="4"/>
      <c r="B7" s="5"/>
      <c r="C7" s="6">
        <f>SUM(C5:C6)</f>
        <v>10.69</v>
      </c>
      <c r="D7" s="7"/>
      <c r="E7" s="8"/>
      <c r="F7" s="9"/>
      <c r="G7" s="9"/>
    </row>
    <row r="8" spans="1:8" x14ac:dyDescent="0.25">
      <c r="A8" s="1" t="s">
        <v>0</v>
      </c>
      <c r="B8" s="2" t="s">
        <v>1</v>
      </c>
      <c r="C8" s="3" t="s">
        <v>2</v>
      </c>
      <c r="D8" s="2" t="s">
        <v>3</v>
      </c>
      <c r="E8" s="2" t="s">
        <v>4</v>
      </c>
      <c r="F8" s="2" t="s">
        <v>5</v>
      </c>
      <c r="G8" s="2" t="s">
        <v>6</v>
      </c>
    </row>
    <row r="9" spans="1:8" x14ac:dyDescent="0.25">
      <c r="A9" s="39">
        <v>44474</v>
      </c>
      <c r="B9" s="40" t="s">
        <v>21</v>
      </c>
      <c r="C9" s="41">
        <v>358.8</v>
      </c>
      <c r="D9" s="40" t="s">
        <v>22</v>
      </c>
      <c r="E9" s="40" t="s">
        <v>23</v>
      </c>
      <c r="F9" s="40" t="s">
        <v>11</v>
      </c>
      <c r="G9" s="40" t="s">
        <v>13</v>
      </c>
    </row>
    <row r="10" spans="1:8" x14ac:dyDescent="0.25">
      <c r="A10" s="36">
        <v>44476</v>
      </c>
      <c r="B10" s="37" t="s">
        <v>24</v>
      </c>
      <c r="C10" s="38">
        <v>120</v>
      </c>
      <c r="D10" s="37" t="s">
        <v>25</v>
      </c>
      <c r="E10" s="37" t="s">
        <v>26</v>
      </c>
      <c r="F10" s="37" t="s">
        <v>11</v>
      </c>
      <c r="G10" s="37" t="s">
        <v>13</v>
      </c>
    </row>
    <row r="11" spans="1:8" x14ac:dyDescent="0.25">
      <c r="A11" s="39">
        <v>44480</v>
      </c>
      <c r="B11" s="40" t="s">
        <v>27</v>
      </c>
      <c r="C11" s="41">
        <v>270.26</v>
      </c>
      <c r="D11" s="40" t="s">
        <v>28</v>
      </c>
      <c r="E11" s="40" t="s">
        <v>29</v>
      </c>
      <c r="F11" s="40" t="s">
        <v>11</v>
      </c>
      <c r="G11" s="40" t="s">
        <v>13</v>
      </c>
    </row>
    <row r="12" spans="1:8" x14ac:dyDescent="0.25">
      <c r="A12" s="43">
        <v>44480</v>
      </c>
      <c r="B12" s="42" t="s">
        <v>30</v>
      </c>
      <c r="C12" s="44">
        <v>200</v>
      </c>
      <c r="D12" s="42" t="s">
        <v>31</v>
      </c>
      <c r="E12" s="42" t="s">
        <v>32</v>
      </c>
      <c r="F12" s="42" t="s">
        <v>11</v>
      </c>
      <c r="G12" s="42" t="s">
        <v>13</v>
      </c>
    </row>
    <row r="13" spans="1:8" x14ac:dyDescent="0.25">
      <c r="A13" s="46">
        <v>44481</v>
      </c>
      <c r="B13" s="45" t="s">
        <v>33</v>
      </c>
      <c r="C13" s="47">
        <v>590</v>
      </c>
      <c r="D13" s="45" t="s">
        <v>34</v>
      </c>
      <c r="E13" s="45" t="s">
        <v>35</v>
      </c>
      <c r="F13" s="45" t="s">
        <v>11</v>
      </c>
      <c r="G13" s="45" t="s">
        <v>13</v>
      </c>
    </row>
    <row r="14" spans="1:8" x14ac:dyDescent="0.25">
      <c r="A14" s="43">
        <v>44495</v>
      </c>
      <c r="B14" s="42" t="s">
        <v>41</v>
      </c>
      <c r="C14" s="44">
        <v>90</v>
      </c>
      <c r="D14" s="42" t="s">
        <v>39</v>
      </c>
      <c r="E14" s="42" t="s">
        <v>40</v>
      </c>
      <c r="F14" s="42" t="s">
        <v>11</v>
      </c>
      <c r="G14" s="42" t="s">
        <v>13</v>
      </c>
    </row>
    <row r="15" spans="1:8" ht="15.75" thickBot="1" x14ac:dyDescent="0.3">
      <c r="A15" s="58">
        <v>44539</v>
      </c>
      <c r="B15" s="59" t="s">
        <v>49</v>
      </c>
      <c r="C15" s="60">
        <v>48.95</v>
      </c>
      <c r="D15" s="59" t="s">
        <v>44</v>
      </c>
      <c r="E15" s="59" t="s">
        <v>45</v>
      </c>
      <c r="F15" s="59" t="s">
        <v>11</v>
      </c>
      <c r="G15" s="59" t="s">
        <v>13</v>
      </c>
    </row>
    <row r="16" spans="1:8" ht="15.75" thickBot="1" x14ac:dyDescent="0.3">
      <c r="A16" s="4"/>
      <c r="B16" s="5"/>
      <c r="C16" s="25">
        <f>SUM(C9:C15)</f>
        <v>1678.01</v>
      </c>
      <c r="D16" s="7"/>
      <c r="E16" s="8"/>
      <c r="F16" s="9"/>
      <c r="G16" s="9"/>
    </row>
    <row r="17" spans="1:7" ht="15.75" thickBot="1" x14ac:dyDescent="0.3">
      <c r="A17" s="33"/>
      <c r="B17" s="35" t="s">
        <v>7</v>
      </c>
      <c r="C17" s="34">
        <f>SUM(C7+C16)</f>
        <v>1688.7</v>
      </c>
      <c r="D17" s="52"/>
      <c r="E17" s="53"/>
      <c r="F17" s="53"/>
      <c r="G17" s="57"/>
    </row>
  </sheetData>
  <mergeCells count="3">
    <mergeCell ref="A1:G1"/>
    <mergeCell ref="A2:G2"/>
    <mergeCell ref="D17:G17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Dép. générales au 10-12-2021</vt:lpstr>
      <vt:lpstr>Dép. alimentaires au 10-12-2021</vt:lpstr>
      <vt:lpstr>Dép. non aliment. au 10-12-2021</vt:lpstr>
      <vt:lpstr>'Dép. non aliment. au 10-12-2021'!Zone_d_impression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Aurélie</dc:creator>
  <cp:lastModifiedBy>Aurélie Gomez</cp:lastModifiedBy>
  <cp:lastPrinted>2021-09-09T07:49:31Z</cp:lastPrinted>
  <dcterms:created xsi:type="dcterms:W3CDTF">2018-12-24T13:42:43Z</dcterms:created>
  <dcterms:modified xsi:type="dcterms:W3CDTF">2021-12-10T11:30:09Z</dcterms:modified>
</cp:coreProperties>
</file>