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2090" activeTab="2"/>
  </bookViews>
  <sheets>
    <sheet name="Dép. générales au 07-01-2021" sheetId="5" r:id="rId1"/>
    <sheet name="Dép. alimentaires au 07-01-2021" sheetId="6" r:id="rId2"/>
    <sheet name="Dép. non aliment. au 07-01-2021" sheetId="7" r:id="rId3"/>
    <sheet name="Feuil1" sheetId="4" r:id="rId4"/>
  </sheets>
  <definedNames>
    <definedName name="_xlnm.Print_Area" localSheetId="1">'Dép. alimentaires au 07-01-2021'!$A$1:$G$39</definedName>
    <definedName name="_xlnm.Print_Area" localSheetId="0">'Dép. générales au 07-01-2021'!$A$1:$G$31</definedName>
    <definedName name="_xlnm.Print_Area" localSheetId="2">'Dép. non aliment. au 07-01-2021'!$A$1:$G$26</definedName>
  </definedNames>
  <calcPr calcId="145621"/>
</workbook>
</file>

<file path=xl/calcChain.xml><?xml version="1.0" encoding="utf-8"?>
<calcChain xmlns="http://schemas.openxmlformats.org/spreadsheetml/2006/main">
  <c r="C39" i="6" l="1"/>
  <c r="C38" i="6"/>
  <c r="C47" i="5"/>
  <c r="C46" i="5"/>
  <c r="C43" i="5" l="1"/>
  <c r="C35" i="6" l="1"/>
  <c r="C17" i="7" l="1"/>
  <c r="C16" i="7"/>
  <c r="C13" i="7"/>
  <c r="C39" i="5"/>
  <c r="C32" i="6" l="1"/>
  <c r="C36" i="5"/>
  <c r="C29" i="6" l="1"/>
  <c r="C33" i="5"/>
  <c r="C10" i="7" l="1"/>
  <c r="C30" i="5"/>
  <c r="C26" i="6" l="1"/>
  <c r="C22" i="6" l="1"/>
  <c r="C18" i="6"/>
  <c r="C25" i="5" l="1"/>
  <c r="C21" i="5"/>
  <c r="C8" i="7" l="1"/>
  <c r="C15" i="6"/>
  <c r="C8" i="6"/>
  <c r="C18" i="5"/>
  <c r="C8" i="5"/>
</calcChain>
</file>

<file path=xl/sharedStrings.xml><?xml version="1.0" encoding="utf-8"?>
<sst xmlns="http://schemas.openxmlformats.org/spreadsheetml/2006/main" count="393" uniqueCount="75">
  <si>
    <t>Date pièce</t>
  </si>
  <si>
    <t>Libellé</t>
  </si>
  <si>
    <t>Montant TTC</t>
  </si>
  <si>
    <t>Code tiers</t>
  </si>
  <si>
    <t>Libellé tiers</t>
  </si>
  <si>
    <t>Fonction</t>
  </si>
  <si>
    <t>Nature</t>
  </si>
  <si>
    <t>5240</t>
  </si>
  <si>
    <t>60623</t>
  </si>
  <si>
    <t>5676</t>
  </si>
  <si>
    <t xml:space="preserve">CARREFOUR MARKET </t>
  </si>
  <si>
    <t>TOTAL GENERAL</t>
  </si>
  <si>
    <t xml:space="preserve">BOULANGERIE HATTINGUAIS </t>
  </si>
  <si>
    <t xml:space="preserve">CAFEOCEANE </t>
  </si>
  <si>
    <t>6232</t>
  </si>
  <si>
    <t>3668</t>
  </si>
  <si>
    <t xml:space="preserve">ESTUAIRE LOCATION </t>
  </si>
  <si>
    <t>6153</t>
  </si>
  <si>
    <t>Dépenses  : repas des séniors, mardis dionysiens, salon des services à la personne, semaine bleue, thés dansants…</t>
  </si>
  <si>
    <t>6508</t>
  </si>
  <si>
    <t xml:space="preserve">COCCINELLE EXPRESS </t>
  </si>
  <si>
    <t xml:space="preserve">FAC. 8399000000001459 DU 31/12 Noël du C.C.A.S. 2019                                                                    </t>
  </si>
  <si>
    <t xml:space="preserve">FAC. 531 DU 28/01/2020         repas des seniors 25/01/2020                                                             </t>
  </si>
  <si>
    <t>6144</t>
  </si>
  <si>
    <t xml:space="preserve">ROTISSERIE DES 4 SAISONS </t>
  </si>
  <si>
    <t xml:space="preserve">FAC. 2020/01/01 DU 30/01/2020  Repas des seniors 25/01/2020 160 clémentines                                             </t>
  </si>
  <si>
    <t>7915</t>
  </si>
  <si>
    <t xml:space="preserve">SARL LE VERGER DES ARCADES </t>
  </si>
  <si>
    <t xml:space="preserve">FAC. 379688 DU 31/01/2020      Repas des seniors du 25/01/20                                                            </t>
  </si>
  <si>
    <t xml:space="preserve">FAC. 379688 DU 31/01/2020      Repas des seniors du 25/01/20Liquide vaisselle                                           </t>
  </si>
  <si>
    <t xml:space="preserve">FAC. 378834 DU 24/01/2020      Repas des séniors 25/01/2020 Paniers garnis                                              </t>
  </si>
  <si>
    <t xml:space="preserve">FAC. 379671 DU 31/01/2020      Mardis dionysiens            Biscuits Café                                               </t>
  </si>
  <si>
    <t xml:space="preserve">FAC. 379671 DU 31/01/2020      Mardis dionysiens             100 Serviettes                                             </t>
  </si>
  <si>
    <t xml:space="preserve">FAC. FA00004085 DU 09/02/2020  Repas des séniors du 25/01/20Café                                                        </t>
  </si>
  <si>
    <t>7739</t>
  </si>
  <si>
    <t xml:space="preserve">dépenses alimentaires </t>
  </si>
  <si>
    <t xml:space="preserve">Dépenses non alimentaires </t>
  </si>
  <si>
    <t xml:space="preserve">FAC. Facture 10.02.2020 du 10/02/2020  Repas des Seniors du 25/01/2020 (20 baguettes)              </t>
  </si>
  <si>
    <t xml:space="preserve">FAC. 531 DU 28/01/2020 repas des seniors 25/01/2020                                                             </t>
  </si>
  <si>
    <t xml:space="preserve">FAC. C0010103 DU 27/01/2020  Repas des Seniors 25/01/2020 Vaisselle (Forfait copain)                                  </t>
  </si>
  <si>
    <t>7933</t>
  </si>
  <si>
    <t xml:space="preserve">SARL CHOCOLATS HAUTOT </t>
  </si>
  <si>
    <t xml:space="preserve">FAC. Fact du 05/01/2020        Chocolats Noël du CCAS 2019A                                                             </t>
  </si>
  <si>
    <t>5967</t>
  </si>
  <si>
    <t>DEPORTES MATHIEU BOULANGERIE</t>
  </si>
  <si>
    <t xml:space="preserve">FAC. fact du 30/01/2020        Pâtisseries et canapés       repas des séniors du 25/01/2020                             </t>
  </si>
  <si>
    <t xml:space="preserve">FAC. 37 DU 23/06/2020          Mardis dionysiens            (tartelettes, chouquettes,pain)                             </t>
  </si>
  <si>
    <t>7984</t>
  </si>
  <si>
    <t xml:space="preserve">SARL FOUQUE </t>
  </si>
  <si>
    <t xml:space="preserve">FAC. 47 DU 23/06/2020          Mardis dionysiens            2 plateaux de charcuteries (15 pers)                        </t>
  </si>
  <si>
    <t>7858</t>
  </si>
  <si>
    <t xml:space="preserve">SARL TRAITEUR DU MANOIR </t>
  </si>
  <si>
    <t xml:space="preserve">FAC. Fact du 05/01/2020        Chocolats Noël du CCAS 2019                                                     </t>
  </si>
  <si>
    <t>7884</t>
  </si>
  <si>
    <t xml:space="preserve">DESIGN CONCEPTION </t>
  </si>
  <si>
    <t xml:space="preserve">FAC. 37 DU 23/06/2020   Mardis dionysiens  (tartelettes, chouquettes,pain)                             </t>
  </si>
  <si>
    <t xml:space="preserve">FAC. 47 DU 23/06/2020   Mardis dionysiens   2 plateaux de charcuteries (15 pers)                        </t>
  </si>
  <si>
    <t xml:space="preserve">FAC. 599 DU 08/07/2020                25 visières pour les "Mardis dionysiens"                    </t>
  </si>
  <si>
    <t xml:space="preserve">FAC. 599 DU 08/07/2020     25 visières pour les "Mardis dionysiens"                    </t>
  </si>
  <si>
    <t xml:space="preserve">FAC. 379688 DU 31/01/2020   Repas des seniors du 25/01/20Liquide vaisselle                                           </t>
  </si>
  <si>
    <t xml:space="preserve">FAC. C0010103 DU 27/01/2020 Repas des Seniors 25/01/2020 Vaisselle (Forfait copain)                                  </t>
  </si>
  <si>
    <t xml:space="preserve">FAC. 379671 DU 31/01/2020    Mardis dionysiens      100 Serviettes                                             </t>
  </si>
  <si>
    <t xml:space="preserve">FAC. 46 DU 06/03/2020  Chocolats aux administrateurs du C.C.A.S.                   </t>
  </si>
  <si>
    <t xml:space="preserve">Facture 8399000000001562       du 28/07/2020 Mardis des     Dionysiens                                                  </t>
  </si>
  <si>
    <t xml:space="preserve">FAC. F20/09/007 DU 30/09/2020  Mardis dionysiens (juin 2020)30 tartelettes 20 chouquettes 1 pain tradition              </t>
  </si>
  <si>
    <t xml:space="preserve">FAC. 2010HY0063003 DU 14/10/20 Achat casque filaire                                                                     </t>
  </si>
  <si>
    <t>7988</t>
  </si>
  <si>
    <t xml:space="preserve">AUCHAN HYPERMARCHE </t>
  </si>
  <si>
    <t>60632</t>
  </si>
  <si>
    <t>8034</t>
  </si>
  <si>
    <t xml:space="preserve">BUREAU VALLEE </t>
  </si>
  <si>
    <t xml:space="preserve">FAC. 455.201204.1943 du 04/12   50 sacs kraft cadeaux noël enfants                          </t>
  </si>
  <si>
    <t xml:space="preserve">FAC. 8399000000001615 DU 08/12      Achats chocolats de Noël C.C.A.S et Colis de Noël           </t>
  </si>
  <si>
    <t xml:space="preserve">FAC. Décembre 2020 DU 04/01/21 Chocolats Noël des enfants                                                               </t>
  </si>
  <si>
    <t xml:space="preserve">au 07 janvier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</si>
</sst>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0F0EF"/>
        <bgColor indexed="64"/>
      </patternFill>
    </fill>
    <fill>
      <patternFill patternType="solid">
        <fgColor rgb="FFF7DDFB"/>
        <bgColor indexed="64"/>
      </patternFill>
    </fill>
    <fill>
      <patternFill patternType="solid">
        <fgColor rgb="FFDAE3F6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3" fillId="0" borderId="0"/>
  </cellStyleXfs>
  <cellXfs count="130">
    <xf numFmtId="0" fontId="0" fillId="0" borderId="0" xfId="0"/>
    <xf numFmtId="0" fontId="23" fillId="0" borderId="0" xfId="43"/>
    <xf numFmtId="0" fontId="22" fillId="34" borderId="11" xfId="43" applyFont="1" applyFill="1" applyBorder="1" applyAlignment="1">
      <alignment horizontal="left" vertical="top"/>
    </xf>
    <xf numFmtId="4" fontId="22" fillId="34" borderId="11" xfId="43" applyNumberFormat="1" applyFont="1" applyFill="1" applyBorder="1" applyAlignment="1">
      <alignment horizontal="right" vertical="top"/>
    </xf>
    <xf numFmtId="0" fontId="22" fillId="33" borderId="11" xfId="43" applyFont="1" applyFill="1" applyBorder="1" applyAlignment="1">
      <alignment horizontal="left" vertical="top"/>
    </xf>
    <xf numFmtId="4" fontId="22" fillId="33" borderId="11" xfId="43" applyNumberFormat="1" applyFont="1" applyFill="1" applyBorder="1" applyAlignment="1">
      <alignment horizontal="right" vertical="top"/>
    </xf>
    <xf numFmtId="0" fontId="24" fillId="36" borderId="12" xfId="43" applyFont="1" applyFill="1" applyBorder="1" applyAlignment="1">
      <alignment horizontal="center" vertical="top"/>
    </xf>
    <xf numFmtId="0" fontId="22" fillId="0" borderId="11" xfId="43" applyFont="1" applyFill="1" applyBorder="1" applyAlignment="1">
      <alignment horizontal="left" vertical="top"/>
    </xf>
    <xf numFmtId="4" fontId="22" fillId="0" borderId="11" xfId="43" applyNumberFormat="1" applyFont="1" applyFill="1" applyBorder="1" applyAlignment="1">
      <alignment horizontal="right" vertical="top"/>
    </xf>
    <xf numFmtId="0" fontId="24" fillId="36" borderId="15" xfId="43" applyFont="1" applyFill="1" applyBorder="1" applyAlignment="1">
      <alignment horizontal="center" vertical="top"/>
    </xf>
    <xf numFmtId="4" fontId="24" fillId="36" borderId="10" xfId="43" applyNumberFormat="1" applyFont="1" applyFill="1" applyBorder="1" applyAlignment="1">
      <alignment horizontal="right" vertical="top"/>
    </xf>
    <xf numFmtId="0" fontId="22" fillId="35" borderId="16" xfId="43" applyFont="1" applyFill="1" applyBorder="1" applyAlignment="1">
      <alignment horizontal="center" vertical="top"/>
    </xf>
    <xf numFmtId="0" fontId="22" fillId="35" borderId="16" xfId="43" applyFont="1" applyFill="1" applyBorder="1" applyAlignment="1">
      <alignment horizontal="left" vertical="top"/>
    </xf>
    <xf numFmtId="0" fontId="22" fillId="35" borderId="17" xfId="43" applyFont="1" applyFill="1" applyBorder="1" applyAlignment="1">
      <alignment horizontal="right" vertical="top"/>
    </xf>
    <xf numFmtId="14" fontId="22" fillId="0" borderId="18" xfId="43" applyNumberFormat="1" applyFont="1" applyFill="1" applyBorder="1" applyAlignment="1">
      <alignment horizontal="center" vertical="top"/>
    </xf>
    <xf numFmtId="0" fontId="22" fillId="0" borderId="0" xfId="43" applyFont="1" applyFill="1" applyBorder="1" applyAlignment="1">
      <alignment horizontal="left" vertical="top"/>
    </xf>
    <xf numFmtId="4" fontId="25" fillId="0" borderId="19" xfId="43" applyNumberFormat="1" applyFont="1" applyFill="1" applyBorder="1" applyAlignment="1">
      <alignment horizontal="right" vertical="top"/>
    </xf>
    <xf numFmtId="0" fontId="22" fillId="0" borderId="20" xfId="43" applyFont="1" applyFill="1" applyBorder="1" applyAlignment="1">
      <alignment horizontal="left" vertical="top"/>
    </xf>
    <xf numFmtId="0" fontId="22" fillId="0" borderId="21" xfId="43" applyFont="1" applyFill="1" applyBorder="1" applyAlignment="1">
      <alignment horizontal="left" vertical="top"/>
    </xf>
    <xf numFmtId="0" fontId="22" fillId="0" borderId="22" xfId="43" applyFont="1" applyFill="1" applyBorder="1" applyAlignment="1">
      <alignment horizontal="left" vertical="top"/>
    </xf>
    <xf numFmtId="14" fontId="22" fillId="33" borderId="23" xfId="43" applyNumberFormat="1" applyFont="1" applyFill="1" applyBorder="1" applyAlignment="1">
      <alignment horizontal="center" vertical="top"/>
    </xf>
    <xf numFmtId="0" fontId="22" fillId="33" borderId="24" xfId="43" applyFont="1" applyFill="1" applyBorder="1" applyAlignment="1">
      <alignment horizontal="left" vertical="top"/>
    </xf>
    <xf numFmtId="4" fontId="22" fillId="33" borderId="24" xfId="43" applyNumberFormat="1" applyFont="1" applyFill="1" applyBorder="1" applyAlignment="1">
      <alignment horizontal="right" vertical="top"/>
    </xf>
    <xf numFmtId="0" fontId="22" fillId="33" borderId="25" xfId="43" applyFont="1" applyFill="1" applyBorder="1" applyAlignment="1">
      <alignment horizontal="left" vertical="top"/>
    </xf>
    <xf numFmtId="14" fontId="22" fillId="33" borderId="26" xfId="43" applyNumberFormat="1" applyFont="1" applyFill="1" applyBorder="1" applyAlignment="1">
      <alignment horizontal="center" vertical="top"/>
    </xf>
    <xf numFmtId="0" fontId="22" fillId="33" borderId="27" xfId="43" applyFont="1" applyFill="1" applyBorder="1" applyAlignment="1">
      <alignment horizontal="left" vertical="top"/>
    </xf>
    <xf numFmtId="14" fontId="22" fillId="34" borderId="26" xfId="43" applyNumberFormat="1" applyFont="1" applyFill="1" applyBorder="1" applyAlignment="1">
      <alignment horizontal="center" vertical="top"/>
    </xf>
    <xf numFmtId="0" fontId="22" fillId="34" borderId="27" xfId="43" applyFont="1" applyFill="1" applyBorder="1" applyAlignment="1">
      <alignment horizontal="left" vertical="top"/>
    </xf>
    <xf numFmtId="14" fontId="22" fillId="33" borderId="28" xfId="43" applyNumberFormat="1" applyFont="1" applyFill="1" applyBorder="1" applyAlignment="1">
      <alignment horizontal="center" vertical="top"/>
    </xf>
    <xf numFmtId="0" fontId="22" fillId="33" borderId="29" xfId="43" applyFont="1" applyFill="1" applyBorder="1" applyAlignment="1">
      <alignment horizontal="left" vertical="top"/>
    </xf>
    <xf numFmtId="4" fontId="22" fillId="33" borderId="29" xfId="43" applyNumberFormat="1" applyFont="1" applyFill="1" applyBorder="1" applyAlignment="1">
      <alignment horizontal="right" vertical="top"/>
    </xf>
    <xf numFmtId="0" fontId="22" fillId="33" borderId="30" xfId="43" applyFont="1" applyFill="1" applyBorder="1" applyAlignment="1">
      <alignment horizontal="left" vertical="top"/>
    </xf>
    <xf numFmtId="0" fontId="22" fillId="35" borderId="16" xfId="43" applyFont="1" applyFill="1" applyBorder="1" applyAlignment="1">
      <alignment horizontal="right" vertical="top"/>
    </xf>
    <xf numFmtId="0" fontId="22" fillId="0" borderId="31" xfId="43" applyFont="1" applyFill="1" applyBorder="1" applyAlignment="1">
      <alignment horizontal="left" vertical="top"/>
    </xf>
    <xf numFmtId="14" fontId="22" fillId="34" borderId="23" xfId="43" applyNumberFormat="1" applyFont="1" applyFill="1" applyBorder="1" applyAlignment="1">
      <alignment horizontal="center" vertical="top"/>
    </xf>
    <xf numFmtId="0" fontId="22" fillId="34" borderId="24" xfId="43" applyFont="1" applyFill="1" applyBorder="1" applyAlignment="1">
      <alignment horizontal="left" vertical="top"/>
    </xf>
    <xf numFmtId="4" fontId="22" fillId="34" borderId="24" xfId="43" applyNumberFormat="1" applyFont="1" applyFill="1" applyBorder="1" applyAlignment="1">
      <alignment horizontal="right" vertical="top"/>
    </xf>
    <xf numFmtId="0" fontId="22" fillId="34" borderId="25" xfId="43" applyFont="1" applyFill="1" applyBorder="1" applyAlignment="1">
      <alignment horizontal="left" vertical="top"/>
    </xf>
    <xf numFmtId="14" fontId="22" fillId="34" borderId="28" xfId="43" applyNumberFormat="1" applyFont="1" applyFill="1" applyBorder="1" applyAlignment="1">
      <alignment horizontal="center" vertical="top"/>
    </xf>
    <xf numFmtId="0" fontId="22" fillId="34" borderId="29" xfId="43" applyFont="1" applyFill="1" applyBorder="1" applyAlignment="1">
      <alignment horizontal="left" vertical="top"/>
    </xf>
    <xf numFmtId="4" fontId="22" fillId="34" borderId="29" xfId="43" applyNumberFormat="1" applyFont="1" applyFill="1" applyBorder="1" applyAlignment="1">
      <alignment horizontal="right" vertical="top"/>
    </xf>
    <xf numFmtId="0" fontId="22" fillId="34" borderId="30" xfId="43" applyFont="1" applyFill="1" applyBorder="1" applyAlignment="1">
      <alignment horizontal="left" vertical="top"/>
    </xf>
    <xf numFmtId="0" fontId="20" fillId="33" borderId="11" xfId="43" applyFont="1" applyFill="1" applyBorder="1" applyAlignment="1">
      <alignment horizontal="left" vertical="top"/>
    </xf>
    <xf numFmtId="0" fontId="20" fillId="33" borderId="24" xfId="43" applyFont="1" applyFill="1" applyBorder="1" applyAlignment="1">
      <alignment horizontal="left" vertical="top"/>
    </xf>
    <xf numFmtId="14" fontId="22" fillId="0" borderId="23" xfId="43" applyNumberFormat="1" applyFont="1" applyFill="1" applyBorder="1" applyAlignment="1">
      <alignment horizontal="center" vertical="top"/>
    </xf>
    <xf numFmtId="0" fontId="22" fillId="0" borderId="24" xfId="43" applyFont="1" applyFill="1" applyBorder="1" applyAlignment="1">
      <alignment horizontal="left" vertical="top"/>
    </xf>
    <xf numFmtId="4" fontId="22" fillId="0" borderId="24" xfId="43" applyNumberFormat="1" applyFont="1" applyFill="1" applyBorder="1" applyAlignment="1">
      <alignment horizontal="right" vertical="top"/>
    </xf>
    <xf numFmtId="0" fontId="22" fillId="0" borderId="25" xfId="43" applyFont="1" applyFill="1" applyBorder="1" applyAlignment="1">
      <alignment horizontal="left" vertical="top"/>
    </xf>
    <xf numFmtId="14" fontId="22" fillId="0" borderId="26" xfId="43" applyNumberFormat="1" applyFont="1" applyFill="1" applyBorder="1" applyAlignment="1">
      <alignment horizontal="center" vertical="top"/>
    </xf>
    <xf numFmtId="0" fontId="22" fillId="0" borderId="27" xfId="43" applyFont="1" applyFill="1" applyBorder="1" applyAlignment="1">
      <alignment horizontal="left" vertical="top"/>
    </xf>
    <xf numFmtId="14" fontId="22" fillId="0" borderId="28" xfId="43" applyNumberFormat="1" applyFont="1" applyFill="1" applyBorder="1" applyAlignment="1">
      <alignment horizontal="center" vertical="top"/>
    </xf>
    <xf numFmtId="0" fontId="22" fillId="0" borderId="29" xfId="43" applyFont="1" applyFill="1" applyBorder="1" applyAlignment="1">
      <alignment horizontal="left" vertical="top"/>
    </xf>
    <xf numFmtId="4" fontId="22" fillId="0" borderId="29" xfId="43" applyNumberFormat="1" applyFont="1" applyFill="1" applyBorder="1" applyAlignment="1">
      <alignment horizontal="right" vertical="top"/>
    </xf>
    <xf numFmtId="0" fontId="22" fillId="0" borderId="30" xfId="43" applyFont="1" applyFill="1" applyBorder="1" applyAlignment="1">
      <alignment horizontal="left" vertical="top"/>
    </xf>
    <xf numFmtId="0" fontId="20" fillId="34" borderId="11" xfId="43" applyFont="1" applyFill="1" applyBorder="1" applyAlignment="1">
      <alignment horizontal="left" vertical="top"/>
    </xf>
    <xf numFmtId="14" fontId="22" fillId="34" borderId="32" xfId="0" applyNumberFormat="1" applyFont="1" applyFill="1" applyBorder="1" applyAlignment="1">
      <alignment horizontal="center" vertical="top"/>
    </xf>
    <xf numFmtId="0" fontId="22" fillId="34" borderId="32" xfId="0" applyFont="1" applyFill="1" applyBorder="1" applyAlignment="1">
      <alignment horizontal="left" vertical="top"/>
    </xf>
    <xf numFmtId="4" fontId="22" fillId="34" borderId="32" xfId="0" applyNumberFormat="1" applyFont="1" applyFill="1" applyBorder="1" applyAlignment="1">
      <alignment horizontal="right" vertical="top"/>
    </xf>
    <xf numFmtId="14" fontId="22" fillId="33" borderId="32" xfId="0" applyNumberFormat="1" applyFont="1" applyFill="1" applyBorder="1" applyAlignment="1">
      <alignment horizontal="center" vertical="top"/>
    </xf>
    <xf numFmtId="0" fontId="22" fillId="33" borderId="32" xfId="0" applyFont="1" applyFill="1" applyBorder="1" applyAlignment="1">
      <alignment horizontal="left" vertical="top"/>
    </xf>
    <xf numFmtId="4" fontId="22" fillId="33" borderId="32" xfId="0" applyNumberFormat="1" applyFont="1" applyFill="1" applyBorder="1" applyAlignment="1">
      <alignment horizontal="right" vertical="top"/>
    </xf>
    <xf numFmtId="14" fontId="22" fillId="34" borderId="33" xfId="0" applyNumberFormat="1" applyFont="1" applyFill="1" applyBorder="1" applyAlignment="1">
      <alignment horizontal="center" vertical="top"/>
    </xf>
    <xf numFmtId="0" fontId="22" fillId="34" borderId="0" xfId="0" applyFont="1" applyFill="1" applyBorder="1" applyAlignment="1">
      <alignment horizontal="left" vertical="top"/>
    </xf>
    <xf numFmtId="0" fontId="22" fillId="34" borderId="34" xfId="0" applyFont="1" applyFill="1" applyBorder="1" applyAlignment="1">
      <alignment horizontal="left" vertical="top"/>
    </xf>
    <xf numFmtId="14" fontId="22" fillId="33" borderId="33" xfId="0" applyNumberFormat="1" applyFont="1" applyFill="1" applyBorder="1" applyAlignment="1">
      <alignment horizontal="center" vertical="top"/>
    </xf>
    <xf numFmtId="0" fontId="22" fillId="33" borderId="0" xfId="0" applyFont="1" applyFill="1" applyBorder="1" applyAlignment="1">
      <alignment horizontal="left" vertical="top"/>
    </xf>
    <xf numFmtId="0" fontId="22" fillId="33" borderId="34" xfId="0" applyFont="1" applyFill="1" applyBorder="1" applyAlignment="1">
      <alignment horizontal="left" vertical="top"/>
    </xf>
    <xf numFmtId="0" fontId="22" fillId="35" borderId="35" xfId="0" applyFont="1" applyFill="1" applyBorder="1" applyAlignment="1">
      <alignment horizontal="center" vertical="top"/>
    </xf>
    <xf numFmtId="0" fontId="22" fillId="35" borderId="35" xfId="0" applyFont="1" applyFill="1" applyBorder="1" applyAlignment="1">
      <alignment horizontal="left" vertical="top"/>
    </xf>
    <xf numFmtId="0" fontId="22" fillId="35" borderId="35" xfId="0" applyFont="1" applyFill="1" applyBorder="1" applyAlignment="1">
      <alignment horizontal="right" vertical="top"/>
    </xf>
    <xf numFmtId="14" fontId="22" fillId="34" borderId="36" xfId="0" applyNumberFormat="1" applyFont="1" applyFill="1" applyBorder="1" applyAlignment="1">
      <alignment horizontal="center" vertical="top"/>
    </xf>
    <xf numFmtId="0" fontId="22" fillId="34" borderId="36" xfId="0" applyFont="1" applyFill="1" applyBorder="1" applyAlignment="1">
      <alignment horizontal="left" vertical="top"/>
    </xf>
    <xf numFmtId="4" fontId="22" fillId="34" borderId="36" xfId="0" applyNumberFormat="1" applyFont="1" applyFill="1" applyBorder="1" applyAlignment="1">
      <alignment horizontal="right" vertical="top"/>
    </xf>
    <xf numFmtId="14" fontId="22" fillId="33" borderId="36" xfId="0" applyNumberFormat="1" applyFont="1" applyFill="1" applyBorder="1" applyAlignment="1">
      <alignment horizontal="center" vertical="top"/>
    </xf>
    <xf numFmtId="0" fontId="22" fillId="33" borderId="36" xfId="0" applyFont="1" applyFill="1" applyBorder="1" applyAlignment="1">
      <alignment horizontal="left" vertical="top"/>
    </xf>
    <xf numFmtId="4" fontId="22" fillId="33" borderId="36" xfId="0" applyNumberFormat="1" applyFont="1" applyFill="1" applyBorder="1" applyAlignment="1">
      <alignment horizontal="right" vertical="top"/>
    </xf>
    <xf numFmtId="14" fontId="20" fillId="33" borderId="37" xfId="0" applyNumberFormat="1" applyFont="1" applyFill="1" applyBorder="1" applyAlignment="1">
      <alignment horizontal="center" vertical="top"/>
    </xf>
    <xf numFmtId="0" fontId="20" fillId="33" borderId="37" xfId="0" applyFont="1" applyFill="1" applyBorder="1" applyAlignment="1">
      <alignment horizontal="left" vertical="top"/>
    </xf>
    <xf numFmtId="0" fontId="20" fillId="34" borderId="36" xfId="0" applyFont="1" applyFill="1" applyBorder="1" applyAlignment="1">
      <alignment horizontal="left" vertical="top"/>
    </xf>
    <xf numFmtId="0" fontId="20" fillId="33" borderId="36" xfId="0" applyFont="1" applyFill="1" applyBorder="1" applyAlignment="1">
      <alignment horizontal="left" vertical="top"/>
    </xf>
    <xf numFmtId="14" fontId="22" fillId="0" borderId="38" xfId="43" applyNumberFormat="1" applyFont="1" applyFill="1" applyBorder="1" applyAlignment="1">
      <alignment horizontal="center" vertical="top"/>
    </xf>
    <xf numFmtId="4" fontId="25" fillId="0" borderId="39" xfId="43" applyNumberFormat="1" applyFont="1" applyFill="1" applyBorder="1" applyAlignment="1">
      <alignment horizontal="right" vertical="top"/>
    </xf>
    <xf numFmtId="0" fontId="22" fillId="0" borderId="40" xfId="43" applyFont="1" applyFill="1" applyBorder="1" applyAlignment="1">
      <alignment horizontal="left" vertical="top"/>
    </xf>
    <xf numFmtId="0" fontId="22" fillId="0" borderId="38" xfId="43" applyFont="1" applyFill="1" applyBorder="1" applyAlignment="1">
      <alignment horizontal="left" vertical="top"/>
    </xf>
    <xf numFmtId="14" fontId="22" fillId="33" borderId="17" xfId="0" applyNumberFormat="1" applyFont="1" applyFill="1" applyBorder="1" applyAlignment="1">
      <alignment horizontal="center" vertical="top"/>
    </xf>
    <xf numFmtId="14" fontId="20" fillId="33" borderId="41" xfId="0" applyNumberFormat="1" applyFont="1" applyFill="1" applyBorder="1" applyAlignment="1">
      <alignment horizontal="center" vertical="top"/>
    </xf>
    <xf numFmtId="0" fontId="20" fillId="33" borderId="42" xfId="0" applyFont="1" applyFill="1" applyBorder="1" applyAlignment="1">
      <alignment horizontal="left" vertical="top"/>
    </xf>
    <xf numFmtId="4" fontId="20" fillId="33" borderId="42" xfId="0" applyNumberFormat="1" applyFont="1" applyFill="1" applyBorder="1" applyAlignment="1">
      <alignment horizontal="right" vertical="top"/>
    </xf>
    <xf numFmtId="0" fontId="20" fillId="33" borderId="43" xfId="0" applyFont="1" applyFill="1" applyBorder="1" applyAlignment="1">
      <alignment horizontal="left" vertical="top"/>
    </xf>
    <xf numFmtId="0" fontId="20" fillId="0" borderId="11" xfId="43" applyFont="1" applyFill="1" applyBorder="1" applyAlignment="1">
      <alignment horizontal="left" vertical="top"/>
    </xf>
    <xf numFmtId="0" fontId="20" fillId="0" borderId="24" xfId="43" applyFont="1" applyFill="1" applyBorder="1" applyAlignment="1">
      <alignment horizontal="left" vertical="top"/>
    </xf>
    <xf numFmtId="0" fontId="20" fillId="0" borderId="29" xfId="43" applyFont="1" applyFill="1" applyBorder="1" applyAlignment="1">
      <alignment horizontal="left" vertical="top"/>
    </xf>
    <xf numFmtId="0" fontId="20" fillId="34" borderId="32" xfId="0" applyFont="1" applyFill="1" applyBorder="1" applyAlignment="1">
      <alignment horizontal="left" vertical="top"/>
    </xf>
    <xf numFmtId="0" fontId="26" fillId="34" borderId="44" xfId="0" applyFont="1" applyFill="1" applyBorder="1" applyAlignment="1">
      <alignment horizontal="left" vertical="top"/>
    </xf>
    <xf numFmtId="14" fontId="26" fillId="34" borderId="44" xfId="0" applyNumberFormat="1" applyFont="1" applyFill="1" applyBorder="1" applyAlignment="1">
      <alignment horizontal="center" vertical="top"/>
    </xf>
    <xf numFmtId="4" fontId="26" fillId="34" borderId="44" xfId="0" applyNumberFormat="1" applyFont="1" applyFill="1" applyBorder="1" applyAlignment="1">
      <alignment horizontal="right" vertical="top"/>
    </xf>
    <xf numFmtId="14" fontId="20" fillId="33" borderId="33" xfId="0" applyNumberFormat="1" applyFont="1" applyFill="1" applyBorder="1" applyAlignment="1">
      <alignment horizontal="center" vertical="top"/>
    </xf>
    <xf numFmtId="0" fontId="20" fillId="33" borderId="0" xfId="0" applyFont="1" applyFill="1" applyBorder="1" applyAlignment="1">
      <alignment horizontal="left" vertical="top"/>
    </xf>
    <xf numFmtId="0" fontId="20" fillId="33" borderId="34" xfId="0" applyFont="1" applyFill="1" applyBorder="1" applyAlignment="1">
      <alignment horizontal="left" vertical="top"/>
    </xf>
    <xf numFmtId="0" fontId="20" fillId="33" borderId="45" xfId="0" applyFont="1" applyFill="1" applyBorder="1" applyAlignment="1">
      <alignment horizontal="left" vertical="top"/>
    </xf>
    <xf numFmtId="14" fontId="20" fillId="33" borderId="45" xfId="0" applyNumberFormat="1" applyFont="1" applyFill="1" applyBorder="1" applyAlignment="1">
      <alignment horizontal="center" vertical="top"/>
    </xf>
    <xf numFmtId="4" fontId="20" fillId="33" borderId="45" xfId="0" applyNumberFormat="1" applyFont="1" applyFill="1" applyBorder="1" applyAlignment="1">
      <alignment horizontal="right" vertical="top"/>
    </xf>
    <xf numFmtId="0" fontId="20" fillId="35" borderId="46" xfId="0" applyFont="1" applyFill="1" applyBorder="1" applyAlignment="1">
      <alignment horizontal="center" vertical="top"/>
    </xf>
    <xf numFmtId="0" fontId="20" fillId="35" borderId="46" xfId="0" applyFont="1" applyFill="1" applyBorder="1" applyAlignment="1">
      <alignment horizontal="left" vertical="top"/>
    </xf>
    <xf numFmtId="0" fontId="20" fillId="35" borderId="46" xfId="0" applyFont="1" applyFill="1" applyBorder="1" applyAlignment="1">
      <alignment horizontal="right" vertical="top"/>
    </xf>
    <xf numFmtId="14" fontId="20" fillId="33" borderId="47" xfId="0" applyNumberFormat="1" applyFont="1" applyFill="1" applyBorder="1" applyAlignment="1">
      <alignment horizontal="center" vertical="top"/>
    </xf>
    <xf numFmtId="0" fontId="20" fillId="33" borderId="47" xfId="0" applyFont="1" applyFill="1" applyBorder="1" applyAlignment="1">
      <alignment horizontal="left" vertical="top"/>
    </xf>
    <xf numFmtId="4" fontId="20" fillId="33" borderId="47" xfId="0" applyNumberFormat="1" applyFont="1" applyFill="1" applyBorder="1" applyAlignment="1">
      <alignment horizontal="right" vertical="top"/>
    </xf>
    <xf numFmtId="14" fontId="20" fillId="33" borderId="48" xfId="0" applyNumberFormat="1" applyFont="1" applyFill="1" applyBorder="1" applyAlignment="1">
      <alignment horizontal="center" vertical="top"/>
    </xf>
    <xf numFmtId="0" fontId="20" fillId="33" borderId="49" xfId="0" applyFont="1" applyFill="1" applyBorder="1" applyAlignment="1">
      <alignment horizontal="left" vertical="top"/>
    </xf>
    <xf numFmtId="0" fontId="27" fillId="35" borderId="50" xfId="0" applyFont="1" applyFill="1" applyBorder="1" applyAlignment="1">
      <alignment horizontal="center" vertical="top"/>
    </xf>
    <xf numFmtId="0" fontId="27" fillId="35" borderId="50" xfId="0" applyFont="1" applyFill="1" applyBorder="1" applyAlignment="1">
      <alignment horizontal="left" vertical="top"/>
    </xf>
    <xf numFmtId="0" fontId="27" fillId="33" borderId="51" xfId="0" applyFont="1" applyFill="1" applyBorder="1" applyAlignment="1">
      <alignment horizontal="left" vertical="top"/>
    </xf>
    <xf numFmtId="4" fontId="27" fillId="33" borderId="52" xfId="0" applyNumberFormat="1" applyFont="1" applyFill="1" applyBorder="1" applyAlignment="1">
      <alignment horizontal="right" vertical="top"/>
    </xf>
    <xf numFmtId="4" fontId="25" fillId="0" borderId="10" xfId="43" applyNumberFormat="1" applyFont="1" applyFill="1" applyBorder="1" applyAlignment="1">
      <alignment horizontal="right" vertical="top"/>
    </xf>
    <xf numFmtId="4" fontId="20" fillId="33" borderId="48" xfId="0" applyNumberFormat="1" applyFont="1" applyFill="1" applyBorder="1" applyAlignment="1">
      <alignment horizontal="right" vertical="top"/>
    </xf>
    <xf numFmtId="0" fontId="27" fillId="35" borderId="53" xfId="0" applyFont="1" applyFill="1" applyBorder="1" applyAlignment="1">
      <alignment horizontal="right" vertical="top"/>
    </xf>
    <xf numFmtId="4" fontId="22" fillId="34" borderId="48" xfId="0" applyNumberFormat="1" applyFont="1" applyFill="1" applyBorder="1" applyAlignment="1">
      <alignment horizontal="right" vertical="top"/>
    </xf>
    <xf numFmtId="4" fontId="22" fillId="33" borderId="48" xfId="0" applyNumberFormat="1" applyFont="1" applyFill="1" applyBorder="1" applyAlignment="1">
      <alignment horizontal="right" vertical="top"/>
    </xf>
    <xf numFmtId="4" fontId="26" fillId="34" borderId="48" xfId="0" applyNumberFormat="1" applyFont="1" applyFill="1" applyBorder="1" applyAlignment="1">
      <alignment horizontal="right" vertical="top"/>
    </xf>
    <xf numFmtId="4" fontId="23" fillId="0" borderId="0" xfId="43" applyNumberFormat="1"/>
    <xf numFmtId="0" fontId="19" fillId="0" borderId="0" xfId="0" applyFont="1" applyBorder="1" applyAlignment="1">
      <alignment horizontal="center"/>
    </xf>
    <xf numFmtId="0" fontId="24" fillId="36" borderId="13" xfId="43" applyFont="1" applyFill="1" applyBorder="1" applyAlignment="1">
      <alignment horizontal="center" vertical="top"/>
    </xf>
    <xf numFmtId="0" fontId="24" fillId="36" borderId="14" xfId="43" applyFont="1" applyFill="1" applyBorder="1" applyAlignment="1">
      <alignment horizontal="center" vertical="top"/>
    </xf>
    <xf numFmtId="0" fontId="16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14" fontId="20" fillId="33" borderId="52" xfId="0" applyNumberFormat="1" applyFont="1" applyFill="1" applyBorder="1" applyAlignment="1">
      <alignment horizontal="center" vertical="top"/>
    </xf>
    <xf numFmtId="14" fontId="27" fillId="34" borderId="54" xfId="0" applyNumberFormat="1" applyFont="1" applyFill="1" applyBorder="1" applyAlignment="1">
      <alignment horizontal="center" vertical="top"/>
    </xf>
    <xf numFmtId="0" fontId="27" fillId="34" borderId="54" xfId="0" applyFont="1" applyFill="1" applyBorder="1" applyAlignment="1">
      <alignment horizontal="left" vertical="top"/>
    </xf>
    <xf numFmtId="4" fontId="27" fillId="34" borderId="54" xfId="0" applyNumberFormat="1" applyFont="1" applyFill="1" applyBorder="1" applyAlignment="1">
      <alignment horizontal="right" vertical="top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/>
    <cellStyle name="Normal 3" xfId="43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Normal="100" workbookViewId="0">
      <pane ySplit="4" topLeftCell="A17" activePane="bottomLeft" state="frozen"/>
      <selection pane="bottomLeft" activeCell="J36" sqref="J36"/>
    </sheetView>
  </sheetViews>
  <sheetFormatPr baseColWidth="10" defaultColWidth="11.42578125" defaultRowHeight="12.75" x14ac:dyDescent="0.2"/>
  <cols>
    <col min="1" max="1" width="10.140625" style="1" bestFit="1" customWidth="1"/>
    <col min="2" max="2" width="77.5703125" style="1" customWidth="1"/>
    <col min="3" max="3" width="10.7109375" style="1" customWidth="1"/>
    <col min="4" max="4" width="9.85546875" style="1" customWidth="1"/>
    <col min="5" max="5" width="34.28515625" style="1" bestFit="1" customWidth="1"/>
    <col min="6" max="6" width="8.28515625" style="1" customWidth="1"/>
    <col min="7" max="7" width="7.28515625" style="1" customWidth="1"/>
    <col min="8" max="16384" width="11.42578125" style="1"/>
  </cols>
  <sheetData>
    <row r="1" spans="1:7" ht="15.75" x14ac:dyDescent="0.25">
      <c r="A1" s="121" t="s">
        <v>18</v>
      </c>
      <c r="B1" s="121"/>
      <c r="C1" s="121"/>
      <c r="D1" s="121"/>
      <c r="E1" s="121"/>
      <c r="F1" s="121"/>
      <c r="G1" s="121"/>
    </row>
    <row r="2" spans="1:7" ht="15.75" x14ac:dyDescent="0.25">
      <c r="A2" s="121" t="s">
        <v>74</v>
      </c>
      <c r="B2" s="121"/>
      <c r="C2" s="121"/>
      <c r="D2" s="121"/>
      <c r="E2" s="121"/>
      <c r="F2" s="121"/>
      <c r="G2" s="121"/>
    </row>
    <row r="3" spans="1:7" ht="13.5" thickBot="1" x14ac:dyDescent="0.25"/>
    <row r="4" spans="1:7" ht="16.7" customHeight="1" thickBot="1" x14ac:dyDescent="0.25">
      <c r="A4" s="11" t="s">
        <v>0</v>
      </c>
      <c r="B4" s="12" t="s">
        <v>1</v>
      </c>
      <c r="C4" s="32" t="s">
        <v>2</v>
      </c>
      <c r="D4" s="12" t="s">
        <v>3</v>
      </c>
      <c r="E4" s="12" t="s">
        <v>4</v>
      </c>
      <c r="F4" s="12" t="s">
        <v>5</v>
      </c>
      <c r="G4" s="12" t="s">
        <v>6</v>
      </c>
    </row>
    <row r="5" spans="1:7" ht="16.7" customHeight="1" x14ac:dyDescent="0.2">
      <c r="A5" s="34">
        <v>43846</v>
      </c>
      <c r="B5" s="35" t="s">
        <v>21</v>
      </c>
      <c r="C5" s="36">
        <v>26.92</v>
      </c>
      <c r="D5" s="35" t="s">
        <v>9</v>
      </c>
      <c r="E5" s="35" t="s">
        <v>10</v>
      </c>
      <c r="F5" s="35" t="s">
        <v>7</v>
      </c>
      <c r="G5" s="37" t="s">
        <v>8</v>
      </c>
    </row>
    <row r="6" spans="1:7" ht="16.7" customHeight="1" x14ac:dyDescent="0.2">
      <c r="A6" s="24">
        <v>43860</v>
      </c>
      <c r="B6" s="42" t="s">
        <v>38</v>
      </c>
      <c r="C6" s="5">
        <v>2000</v>
      </c>
      <c r="D6" s="4" t="s">
        <v>23</v>
      </c>
      <c r="E6" s="4" t="s">
        <v>24</v>
      </c>
      <c r="F6" s="4" t="s">
        <v>7</v>
      </c>
      <c r="G6" s="25" t="s">
        <v>8</v>
      </c>
    </row>
    <row r="7" spans="1:7" ht="16.7" customHeight="1" thickBot="1" x14ac:dyDescent="0.25">
      <c r="A7" s="38">
        <v>43861</v>
      </c>
      <c r="B7" s="39" t="s">
        <v>25</v>
      </c>
      <c r="C7" s="40">
        <v>104</v>
      </c>
      <c r="D7" s="39" t="s">
        <v>26</v>
      </c>
      <c r="E7" s="39" t="s">
        <v>27</v>
      </c>
      <c r="F7" s="39" t="s">
        <v>7</v>
      </c>
      <c r="G7" s="41" t="s">
        <v>8</v>
      </c>
    </row>
    <row r="8" spans="1:7" ht="16.7" customHeight="1" thickBot="1" x14ac:dyDescent="0.25">
      <c r="A8" s="14"/>
      <c r="B8" s="33"/>
      <c r="C8" s="16">
        <f>SUM(C5:C7)</f>
        <v>2130.92</v>
      </c>
      <c r="D8" s="17"/>
      <c r="E8" s="18"/>
      <c r="F8" s="19"/>
      <c r="G8" s="19"/>
    </row>
    <row r="9" spans="1:7" ht="16.7" customHeight="1" thickBot="1" x14ac:dyDescent="0.25">
      <c r="A9" s="11" t="s">
        <v>0</v>
      </c>
      <c r="B9" s="12" t="s">
        <v>1</v>
      </c>
      <c r="C9" s="13" t="s">
        <v>2</v>
      </c>
      <c r="D9" s="12" t="s">
        <v>3</v>
      </c>
      <c r="E9" s="12" t="s">
        <v>4</v>
      </c>
      <c r="F9" s="12" t="s">
        <v>5</v>
      </c>
      <c r="G9" s="12" t="s">
        <v>6</v>
      </c>
    </row>
    <row r="10" spans="1:7" ht="16.7" customHeight="1" x14ac:dyDescent="0.2">
      <c r="A10" s="20">
        <v>43872</v>
      </c>
      <c r="B10" s="43" t="s">
        <v>37</v>
      </c>
      <c r="C10" s="22">
        <v>47.89</v>
      </c>
      <c r="D10" s="21" t="s">
        <v>17</v>
      </c>
      <c r="E10" s="21" t="s">
        <v>12</v>
      </c>
      <c r="F10" s="21" t="s">
        <v>7</v>
      </c>
      <c r="G10" s="23" t="s">
        <v>8</v>
      </c>
    </row>
    <row r="11" spans="1:7" ht="16.7" customHeight="1" x14ac:dyDescent="0.2">
      <c r="A11" s="26">
        <v>43872</v>
      </c>
      <c r="B11" s="54" t="s">
        <v>39</v>
      </c>
      <c r="C11" s="3">
        <v>491.83</v>
      </c>
      <c r="D11" s="2" t="s">
        <v>15</v>
      </c>
      <c r="E11" s="2" t="s">
        <v>16</v>
      </c>
      <c r="F11" s="2" t="s">
        <v>7</v>
      </c>
      <c r="G11" s="27" t="s">
        <v>14</v>
      </c>
    </row>
    <row r="12" spans="1:7" ht="16.7" customHeight="1" x14ac:dyDescent="0.2">
      <c r="A12" s="24">
        <v>43874</v>
      </c>
      <c r="B12" s="4" t="s">
        <v>28</v>
      </c>
      <c r="C12" s="5">
        <v>647.24</v>
      </c>
      <c r="D12" s="4" t="s">
        <v>19</v>
      </c>
      <c r="E12" s="4" t="s">
        <v>20</v>
      </c>
      <c r="F12" s="4" t="s">
        <v>7</v>
      </c>
      <c r="G12" s="25" t="s">
        <v>8</v>
      </c>
    </row>
    <row r="13" spans="1:7" ht="16.7" customHeight="1" x14ac:dyDescent="0.2">
      <c r="A13" s="26">
        <v>43874</v>
      </c>
      <c r="B13" s="2" t="s">
        <v>29</v>
      </c>
      <c r="C13" s="3">
        <v>1.55</v>
      </c>
      <c r="D13" s="2" t="s">
        <v>19</v>
      </c>
      <c r="E13" s="2" t="s">
        <v>20</v>
      </c>
      <c r="F13" s="2" t="s">
        <v>7</v>
      </c>
      <c r="G13" s="27" t="s">
        <v>14</v>
      </c>
    </row>
    <row r="14" spans="1:7" ht="16.7" customHeight="1" x14ac:dyDescent="0.2">
      <c r="A14" s="24">
        <v>43874</v>
      </c>
      <c r="B14" s="4" t="s">
        <v>30</v>
      </c>
      <c r="C14" s="5">
        <v>151.15</v>
      </c>
      <c r="D14" s="4" t="s">
        <v>19</v>
      </c>
      <c r="E14" s="4" t="s">
        <v>20</v>
      </c>
      <c r="F14" s="4" t="s">
        <v>7</v>
      </c>
      <c r="G14" s="25" t="s">
        <v>8</v>
      </c>
    </row>
    <row r="15" spans="1:7" ht="16.7" customHeight="1" x14ac:dyDescent="0.2">
      <c r="A15" s="26">
        <v>43875</v>
      </c>
      <c r="B15" s="2" t="s">
        <v>31</v>
      </c>
      <c r="C15" s="3">
        <v>66.58</v>
      </c>
      <c r="D15" s="2" t="s">
        <v>19</v>
      </c>
      <c r="E15" s="2" t="s">
        <v>20</v>
      </c>
      <c r="F15" s="2" t="s">
        <v>7</v>
      </c>
      <c r="G15" s="27" t="s">
        <v>8</v>
      </c>
    </row>
    <row r="16" spans="1:7" ht="16.7" customHeight="1" x14ac:dyDescent="0.2">
      <c r="A16" s="24">
        <v>43875</v>
      </c>
      <c r="B16" s="4" t="s">
        <v>32</v>
      </c>
      <c r="C16" s="5">
        <v>12</v>
      </c>
      <c r="D16" s="4" t="s">
        <v>19</v>
      </c>
      <c r="E16" s="4" t="s">
        <v>20</v>
      </c>
      <c r="F16" s="4" t="s">
        <v>7</v>
      </c>
      <c r="G16" s="25" t="s">
        <v>14</v>
      </c>
    </row>
    <row r="17" spans="1:7" ht="16.7" customHeight="1" thickBot="1" x14ac:dyDescent="0.25">
      <c r="A17" s="28">
        <v>43882</v>
      </c>
      <c r="B17" s="29" t="s">
        <v>33</v>
      </c>
      <c r="C17" s="30">
        <v>27.5</v>
      </c>
      <c r="D17" s="29" t="s">
        <v>34</v>
      </c>
      <c r="E17" s="29" t="s">
        <v>13</v>
      </c>
      <c r="F17" s="29" t="s">
        <v>7</v>
      </c>
      <c r="G17" s="31" t="s">
        <v>8</v>
      </c>
    </row>
    <row r="18" spans="1:7" ht="16.7" customHeight="1" thickBot="1" x14ac:dyDescent="0.25">
      <c r="A18" s="14"/>
      <c r="B18" s="15"/>
      <c r="C18" s="16">
        <f>SUM(C10:C17)</f>
        <v>1445.74</v>
      </c>
      <c r="D18" s="17"/>
      <c r="E18" s="18"/>
      <c r="F18" s="19"/>
      <c r="G18" s="19"/>
    </row>
    <row r="19" spans="1:7" ht="16.7" customHeight="1" x14ac:dyDescent="0.2">
      <c r="A19" s="11" t="s">
        <v>0</v>
      </c>
      <c r="B19" s="12" t="s">
        <v>1</v>
      </c>
      <c r="C19" s="13" t="s">
        <v>2</v>
      </c>
      <c r="D19" s="12" t="s">
        <v>3</v>
      </c>
      <c r="E19" s="12" t="s">
        <v>4</v>
      </c>
      <c r="F19" s="12" t="s">
        <v>5</v>
      </c>
      <c r="G19" s="12" t="s">
        <v>6</v>
      </c>
    </row>
    <row r="20" spans="1:7" ht="13.5" thickBot="1" x14ac:dyDescent="0.25">
      <c r="A20" s="55">
        <v>43900</v>
      </c>
      <c r="B20" s="92" t="s">
        <v>62</v>
      </c>
      <c r="C20" s="117">
        <v>285.74</v>
      </c>
      <c r="D20" s="56" t="s">
        <v>40</v>
      </c>
      <c r="E20" s="56" t="s">
        <v>41</v>
      </c>
      <c r="F20" s="56" t="s">
        <v>7</v>
      </c>
      <c r="G20" s="56" t="s">
        <v>8</v>
      </c>
    </row>
    <row r="21" spans="1:7" ht="13.5" thickBot="1" x14ac:dyDescent="0.25">
      <c r="A21" s="61"/>
      <c r="B21" s="62"/>
      <c r="C21" s="114">
        <f>SUM(C20)</f>
        <v>285.74</v>
      </c>
      <c r="D21" s="62"/>
      <c r="E21" s="62"/>
      <c r="F21" s="62"/>
      <c r="G21" s="63"/>
    </row>
    <row r="22" spans="1:7" x14ac:dyDescent="0.2">
      <c r="A22" s="11" t="s">
        <v>0</v>
      </c>
      <c r="B22" s="12" t="s">
        <v>1</v>
      </c>
      <c r="C22" s="13" t="s">
        <v>2</v>
      </c>
      <c r="D22" s="12" t="s">
        <v>3</v>
      </c>
      <c r="E22" s="12" t="s">
        <v>4</v>
      </c>
      <c r="F22" s="12" t="s">
        <v>5</v>
      </c>
      <c r="G22" s="12" t="s">
        <v>6</v>
      </c>
    </row>
    <row r="23" spans="1:7" x14ac:dyDescent="0.2">
      <c r="A23" s="55">
        <v>43941</v>
      </c>
      <c r="B23" s="56" t="s">
        <v>52</v>
      </c>
      <c r="C23" s="57">
        <v>40.5</v>
      </c>
      <c r="D23" s="56" t="s">
        <v>43</v>
      </c>
      <c r="E23" s="56" t="s">
        <v>44</v>
      </c>
      <c r="F23" s="56" t="s">
        <v>7</v>
      </c>
      <c r="G23" s="56" t="s">
        <v>8</v>
      </c>
    </row>
    <row r="24" spans="1:7" ht="13.5" thickBot="1" x14ac:dyDescent="0.25">
      <c r="A24" s="58">
        <v>43941</v>
      </c>
      <c r="B24" s="59" t="s">
        <v>45</v>
      </c>
      <c r="C24" s="118">
        <v>783.75</v>
      </c>
      <c r="D24" s="59" t="s">
        <v>43</v>
      </c>
      <c r="E24" s="59" t="s">
        <v>44</v>
      </c>
      <c r="F24" s="59" t="s">
        <v>7</v>
      </c>
      <c r="G24" s="59" t="s">
        <v>8</v>
      </c>
    </row>
    <row r="25" spans="1:7" ht="13.5" thickBot="1" x14ac:dyDescent="0.25">
      <c r="A25" s="64"/>
      <c r="B25" s="65"/>
      <c r="C25" s="114">
        <f>SUM(C23:C24)</f>
        <v>824.25</v>
      </c>
      <c r="D25" s="65"/>
      <c r="E25" s="65"/>
      <c r="F25" s="65"/>
      <c r="G25" s="66"/>
    </row>
    <row r="26" spans="1:7" ht="13.5" thickBot="1" x14ac:dyDescent="0.25">
      <c r="A26" s="67" t="s">
        <v>0</v>
      </c>
      <c r="B26" s="68" t="s">
        <v>1</v>
      </c>
      <c r="C26" s="69" t="s">
        <v>2</v>
      </c>
      <c r="D26" s="68" t="s">
        <v>3</v>
      </c>
      <c r="E26" s="68" t="s">
        <v>4</v>
      </c>
      <c r="F26" s="68" t="s">
        <v>5</v>
      </c>
      <c r="G26" s="68" t="s">
        <v>6</v>
      </c>
    </row>
    <row r="27" spans="1:7" x14ac:dyDescent="0.2">
      <c r="A27" s="73">
        <v>44014</v>
      </c>
      <c r="B27" s="79" t="s">
        <v>55</v>
      </c>
      <c r="C27" s="75">
        <v>96.69</v>
      </c>
      <c r="D27" s="74" t="s">
        <v>47</v>
      </c>
      <c r="E27" s="74" t="s">
        <v>48</v>
      </c>
      <c r="F27" s="74" t="s">
        <v>7</v>
      </c>
      <c r="G27" s="74" t="s">
        <v>8</v>
      </c>
    </row>
    <row r="28" spans="1:7" x14ac:dyDescent="0.2">
      <c r="A28" s="70">
        <v>44014</v>
      </c>
      <c r="B28" s="78" t="s">
        <v>56</v>
      </c>
      <c r="C28" s="72">
        <v>35</v>
      </c>
      <c r="D28" s="71" t="s">
        <v>50</v>
      </c>
      <c r="E28" s="71" t="s">
        <v>51</v>
      </c>
      <c r="F28" s="71" t="s">
        <v>7</v>
      </c>
      <c r="G28" s="71" t="s">
        <v>8</v>
      </c>
    </row>
    <row r="29" spans="1:7" ht="13.5" thickBot="1" x14ac:dyDescent="0.25">
      <c r="A29" s="76">
        <v>44022</v>
      </c>
      <c r="B29" s="77" t="s">
        <v>57</v>
      </c>
      <c r="C29" s="115">
        <v>107.5</v>
      </c>
      <c r="D29" s="77" t="s">
        <v>53</v>
      </c>
      <c r="E29" s="77" t="s">
        <v>54</v>
      </c>
      <c r="F29" s="77" t="s">
        <v>7</v>
      </c>
      <c r="G29" s="77" t="s">
        <v>14</v>
      </c>
    </row>
    <row r="30" spans="1:7" ht="13.5" thickBot="1" x14ac:dyDescent="0.25">
      <c r="A30" s="96"/>
      <c r="B30" s="97"/>
      <c r="C30" s="114">
        <f>SUM(C27:C29)</f>
        <v>239.19</v>
      </c>
      <c r="D30" s="97"/>
      <c r="E30" s="97"/>
      <c r="F30" s="97"/>
      <c r="G30" s="98"/>
    </row>
    <row r="31" spans="1:7" ht="13.5" thickBot="1" x14ac:dyDescent="0.25">
      <c r="A31" s="67" t="s">
        <v>0</v>
      </c>
      <c r="B31" s="68" t="s">
        <v>1</v>
      </c>
      <c r="C31" s="69" t="s">
        <v>2</v>
      </c>
      <c r="D31" s="68" t="s">
        <v>3</v>
      </c>
      <c r="E31" s="68" t="s">
        <v>4</v>
      </c>
      <c r="F31" s="68" t="s">
        <v>5</v>
      </c>
      <c r="G31" s="68" t="s">
        <v>6</v>
      </c>
    </row>
    <row r="32" spans="1:7" ht="13.5" thickBot="1" x14ac:dyDescent="0.25">
      <c r="A32" s="94">
        <v>44056</v>
      </c>
      <c r="B32" s="93" t="s">
        <v>63</v>
      </c>
      <c r="C32" s="119">
        <v>49.69</v>
      </c>
      <c r="D32" s="93" t="s">
        <v>9</v>
      </c>
      <c r="E32" s="93" t="s">
        <v>10</v>
      </c>
      <c r="F32" s="93" t="s">
        <v>7</v>
      </c>
      <c r="G32" s="93" t="s">
        <v>8</v>
      </c>
    </row>
    <row r="33" spans="1:7" ht="13.5" thickBot="1" x14ac:dyDescent="0.25">
      <c r="A33" s="96"/>
      <c r="B33" s="97"/>
      <c r="C33" s="114">
        <f>SUM(C32)</f>
        <v>49.69</v>
      </c>
      <c r="D33" s="97"/>
      <c r="E33" s="97"/>
      <c r="F33" s="97"/>
      <c r="G33" s="98"/>
    </row>
    <row r="34" spans="1:7" ht="13.5" thickBot="1" x14ac:dyDescent="0.25">
      <c r="A34" s="67" t="s">
        <v>0</v>
      </c>
      <c r="B34" s="68" t="s">
        <v>1</v>
      </c>
      <c r="C34" s="69" t="s">
        <v>2</v>
      </c>
      <c r="D34" s="68" t="s">
        <v>3</v>
      </c>
      <c r="E34" s="68" t="s">
        <v>4</v>
      </c>
      <c r="F34" s="68" t="s">
        <v>5</v>
      </c>
      <c r="G34" s="68" t="s">
        <v>6</v>
      </c>
    </row>
    <row r="35" spans="1:7" ht="13.5" thickBot="1" x14ac:dyDescent="0.25">
      <c r="A35" s="100">
        <v>44106</v>
      </c>
      <c r="B35" s="99" t="s">
        <v>64</v>
      </c>
      <c r="C35" s="115">
        <v>97</v>
      </c>
      <c r="D35" s="99" t="s">
        <v>47</v>
      </c>
      <c r="E35" s="99" t="s">
        <v>48</v>
      </c>
      <c r="F35" s="99" t="s">
        <v>7</v>
      </c>
      <c r="G35" s="99" t="s">
        <v>8</v>
      </c>
    </row>
    <row r="36" spans="1:7" ht="13.5" thickBot="1" x14ac:dyDescent="0.25">
      <c r="A36" s="96"/>
      <c r="B36" s="97"/>
      <c r="C36" s="114">
        <f>SUM(C35)</f>
        <v>97</v>
      </c>
      <c r="D36" s="97"/>
      <c r="E36" s="97"/>
      <c r="F36" s="97"/>
      <c r="G36" s="98"/>
    </row>
    <row r="37" spans="1:7" ht="13.5" thickBot="1" x14ac:dyDescent="0.25">
      <c r="A37" s="102" t="s">
        <v>0</v>
      </c>
      <c r="B37" s="103" t="s">
        <v>1</v>
      </c>
      <c r="C37" s="104" t="s">
        <v>2</v>
      </c>
      <c r="D37" s="103" t="s">
        <v>3</v>
      </c>
      <c r="E37" s="103" t="s">
        <v>4</v>
      </c>
      <c r="F37" s="103" t="s">
        <v>5</v>
      </c>
      <c r="G37" s="103" t="s">
        <v>6</v>
      </c>
    </row>
    <row r="38" spans="1:7" ht="13.5" thickBot="1" x14ac:dyDescent="0.25">
      <c r="A38" s="105">
        <v>44151</v>
      </c>
      <c r="B38" s="106" t="s">
        <v>65</v>
      </c>
      <c r="C38" s="115">
        <v>19.899999999999999</v>
      </c>
      <c r="D38" s="106" t="s">
        <v>66</v>
      </c>
      <c r="E38" s="106" t="s">
        <v>67</v>
      </c>
      <c r="F38" s="106" t="s">
        <v>7</v>
      </c>
      <c r="G38" s="106" t="s">
        <v>68</v>
      </c>
    </row>
    <row r="39" spans="1:7" ht="13.5" thickBot="1" x14ac:dyDescent="0.25">
      <c r="A39" s="108"/>
      <c r="B39" s="97"/>
      <c r="C39" s="114">
        <f>SUM(C38)</f>
        <v>19.899999999999999</v>
      </c>
      <c r="D39" s="97"/>
      <c r="E39" s="97"/>
      <c r="F39" s="97"/>
      <c r="G39" s="109"/>
    </row>
    <row r="40" spans="1:7" ht="13.5" thickBot="1" x14ac:dyDescent="0.25">
      <c r="A40" s="102" t="s">
        <v>0</v>
      </c>
      <c r="B40" s="103" t="s">
        <v>1</v>
      </c>
      <c r="C40" s="104" t="s">
        <v>2</v>
      </c>
      <c r="D40" s="103" t="s">
        <v>3</v>
      </c>
      <c r="E40" s="103" t="s">
        <v>4</v>
      </c>
      <c r="F40" s="103" t="s">
        <v>5</v>
      </c>
      <c r="G40" s="103" t="s">
        <v>6</v>
      </c>
    </row>
    <row r="41" spans="1:7" x14ac:dyDescent="0.2">
      <c r="A41" s="105">
        <v>44169</v>
      </c>
      <c r="B41" s="106" t="s">
        <v>71</v>
      </c>
      <c r="C41" s="115">
        <v>19.989999999999998</v>
      </c>
      <c r="D41" s="106" t="s">
        <v>69</v>
      </c>
      <c r="E41" s="106" t="s">
        <v>70</v>
      </c>
      <c r="F41" s="106" t="s">
        <v>7</v>
      </c>
      <c r="G41" s="106" t="s">
        <v>14</v>
      </c>
    </row>
    <row r="42" spans="1:7" ht="13.5" thickBot="1" x14ac:dyDescent="0.25">
      <c r="A42" s="105">
        <v>44179</v>
      </c>
      <c r="B42" s="112" t="s">
        <v>72</v>
      </c>
      <c r="C42" s="113">
        <v>1096.98</v>
      </c>
      <c r="D42" s="112" t="s">
        <v>9</v>
      </c>
      <c r="E42" s="112" t="s">
        <v>10</v>
      </c>
      <c r="F42" s="112" t="s">
        <v>7</v>
      </c>
      <c r="G42" s="112" t="s">
        <v>8</v>
      </c>
    </row>
    <row r="43" spans="1:7" ht="13.5" thickBot="1" x14ac:dyDescent="0.25">
      <c r="A43" s="96"/>
      <c r="B43" s="97"/>
      <c r="C43" s="114">
        <f>SUM(C41:C42)</f>
        <v>1116.97</v>
      </c>
      <c r="D43" s="97"/>
      <c r="E43" s="97"/>
      <c r="F43" s="97"/>
      <c r="G43" s="98"/>
    </row>
    <row r="44" spans="1:7" ht="13.5" thickBot="1" x14ac:dyDescent="0.25">
      <c r="A44" s="102" t="s">
        <v>0</v>
      </c>
      <c r="B44" s="103" t="s">
        <v>1</v>
      </c>
      <c r="C44" s="104" t="s">
        <v>2</v>
      </c>
      <c r="D44" s="103" t="s">
        <v>3</v>
      </c>
      <c r="E44" s="103" t="s">
        <v>4</v>
      </c>
      <c r="F44" s="103" t="s">
        <v>5</v>
      </c>
      <c r="G44" s="103" t="s">
        <v>6</v>
      </c>
    </row>
    <row r="45" spans="1:7" ht="13.5" thickBot="1" x14ac:dyDescent="0.25">
      <c r="A45" s="127">
        <v>44203</v>
      </c>
      <c r="B45" s="128" t="s">
        <v>73</v>
      </c>
      <c r="C45" s="129">
        <v>85</v>
      </c>
      <c r="D45" s="128" t="s">
        <v>43</v>
      </c>
      <c r="E45" s="128" t="s">
        <v>44</v>
      </c>
      <c r="F45" s="128" t="s">
        <v>7</v>
      </c>
      <c r="G45" s="128" t="s">
        <v>8</v>
      </c>
    </row>
    <row r="46" spans="1:7" ht="13.5" thickBot="1" x14ac:dyDescent="0.25">
      <c r="A46" s="126"/>
      <c r="B46" s="97"/>
      <c r="C46" s="114">
        <f>SUM(C45)</f>
        <v>85</v>
      </c>
      <c r="D46" s="97"/>
      <c r="E46" s="97"/>
      <c r="F46" s="97"/>
      <c r="G46" s="109"/>
    </row>
    <row r="47" spans="1:7" ht="16.7" customHeight="1" thickBot="1" x14ac:dyDescent="0.25">
      <c r="A47" s="6"/>
      <c r="B47" s="9" t="s">
        <v>11</v>
      </c>
      <c r="C47" s="10">
        <f>SUM(C8+C18+C21+C25+C30)+C33+C36+C39+C43+C46</f>
        <v>6294.3999999999987</v>
      </c>
      <c r="D47" s="122"/>
      <c r="E47" s="122"/>
      <c r="F47" s="122"/>
      <c r="G47" s="123"/>
    </row>
    <row r="50" spans="3:3" x14ac:dyDescent="0.2">
      <c r="C50" s="120"/>
    </row>
  </sheetData>
  <mergeCells count="3">
    <mergeCell ref="A1:G1"/>
    <mergeCell ref="A2:G2"/>
    <mergeCell ref="D47:G47"/>
  </mergeCells>
  <pageMargins left="0.78740157499999996" right="0.78740157499999996" top="0.984251969" bottom="0.984251969" header="0.4921259845" footer="0.4921259845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zoomScaleNormal="100" workbookViewId="0">
      <pane ySplit="4" topLeftCell="A14" activePane="bottomLeft" state="frozen"/>
      <selection pane="bottomLeft" activeCell="B49" sqref="B49"/>
    </sheetView>
  </sheetViews>
  <sheetFormatPr baseColWidth="10" defaultColWidth="11.42578125" defaultRowHeight="12.75" x14ac:dyDescent="0.2"/>
  <cols>
    <col min="1" max="1" width="10.140625" style="1" bestFit="1" customWidth="1"/>
    <col min="2" max="2" width="89.85546875" style="1" customWidth="1"/>
    <col min="3" max="3" width="11.5703125" style="1" bestFit="1" customWidth="1"/>
    <col min="4" max="4" width="9.85546875" style="1" customWidth="1"/>
    <col min="5" max="5" width="32.28515625" style="1" bestFit="1" customWidth="1"/>
    <col min="6" max="6" width="8.28515625" style="1" customWidth="1"/>
    <col min="7" max="7" width="7.28515625" style="1" customWidth="1"/>
    <col min="8" max="16384" width="11.42578125" style="1"/>
  </cols>
  <sheetData>
    <row r="1" spans="1:7" ht="15" x14ac:dyDescent="0.25">
      <c r="A1" s="124" t="s">
        <v>35</v>
      </c>
      <c r="B1" s="124"/>
      <c r="C1" s="124"/>
      <c r="D1" s="124"/>
      <c r="E1" s="124"/>
      <c r="F1" s="124"/>
      <c r="G1" s="124"/>
    </row>
    <row r="2" spans="1:7" ht="15.75" x14ac:dyDescent="0.25">
      <c r="A2" s="125" t="s">
        <v>74</v>
      </c>
      <c r="B2" s="125"/>
      <c r="C2" s="125"/>
      <c r="D2" s="125"/>
      <c r="E2" s="125"/>
      <c r="F2" s="125"/>
      <c r="G2" s="125"/>
    </row>
    <row r="3" spans="1:7" ht="13.5" thickBot="1" x14ac:dyDescent="0.25"/>
    <row r="4" spans="1:7" ht="16.7" customHeight="1" thickBot="1" x14ac:dyDescent="0.25">
      <c r="A4" s="11" t="s">
        <v>0</v>
      </c>
      <c r="B4" s="12" t="s">
        <v>1</v>
      </c>
      <c r="C4" s="32" t="s">
        <v>2</v>
      </c>
      <c r="D4" s="12" t="s">
        <v>3</v>
      </c>
      <c r="E4" s="12" t="s">
        <v>4</v>
      </c>
      <c r="F4" s="12" t="s">
        <v>5</v>
      </c>
      <c r="G4" s="12" t="s">
        <v>6</v>
      </c>
    </row>
    <row r="5" spans="1:7" ht="16.7" customHeight="1" x14ac:dyDescent="0.2">
      <c r="A5" s="34">
        <v>43846</v>
      </c>
      <c r="B5" s="35" t="s">
        <v>21</v>
      </c>
      <c r="C5" s="36">
        <v>26.92</v>
      </c>
      <c r="D5" s="35" t="s">
        <v>9</v>
      </c>
      <c r="E5" s="35" t="s">
        <v>10</v>
      </c>
      <c r="F5" s="35" t="s">
        <v>7</v>
      </c>
      <c r="G5" s="37" t="s">
        <v>8</v>
      </c>
    </row>
    <row r="6" spans="1:7" ht="16.7" customHeight="1" x14ac:dyDescent="0.2">
      <c r="A6" s="24">
        <v>43860</v>
      </c>
      <c r="B6" s="4" t="s">
        <v>22</v>
      </c>
      <c r="C6" s="5">
        <v>2000</v>
      </c>
      <c r="D6" s="4" t="s">
        <v>23</v>
      </c>
      <c r="E6" s="4" t="s">
        <v>24</v>
      </c>
      <c r="F6" s="4" t="s">
        <v>7</v>
      </c>
      <c r="G6" s="25" t="s">
        <v>8</v>
      </c>
    </row>
    <row r="7" spans="1:7" ht="16.7" customHeight="1" thickBot="1" x14ac:dyDescent="0.25">
      <c r="A7" s="38">
        <v>43861</v>
      </c>
      <c r="B7" s="39" t="s">
        <v>25</v>
      </c>
      <c r="C7" s="40">
        <v>104</v>
      </c>
      <c r="D7" s="39" t="s">
        <v>26</v>
      </c>
      <c r="E7" s="39" t="s">
        <v>27</v>
      </c>
      <c r="F7" s="39" t="s">
        <v>7</v>
      </c>
      <c r="G7" s="41" t="s">
        <v>8</v>
      </c>
    </row>
    <row r="8" spans="1:7" ht="16.7" customHeight="1" thickBot="1" x14ac:dyDescent="0.25">
      <c r="A8" s="14"/>
      <c r="B8" s="33"/>
      <c r="C8" s="16">
        <f>SUM(C5:C7)</f>
        <v>2130.92</v>
      </c>
      <c r="D8" s="17"/>
      <c r="E8" s="18"/>
      <c r="F8" s="19"/>
      <c r="G8" s="19"/>
    </row>
    <row r="9" spans="1:7" ht="16.7" customHeight="1" thickBot="1" x14ac:dyDescent="0.25">
      <c r="A9" s="11" t="s">
        <v>0</v>
      </c>
      <c r="B9" s="12" t="s">
        <v>1</v>
      </c>
      <c r="C9" s="13" t="s">
        <v>2</v>
      </c>
      <c r="D9" s="12" t="s">
        <v>3</v>
      </c>
      <c r="E9" s="12" t="s">
        <v>4</v>
      </c>
      <c r="F9" s="12" t="s">
        <v>5</v>
      </c>
      <c r="G9" s="12" t="s">
        <v>6</v>
      </c>
    </row>
    <row r="10" spans="1:7" ht="16.7" customHeight="1" x14ac:dyDescent="0.2">
      <c r="A10" s="20">
        <v>43872</v>
      </c>
      <c r="B10" s="43" t="s">
        <v>37</v>
      </c>
      <c r="C10" s="22">
        <v>47.89</v>
      </c>
      <c r="D10" s="21" t="s">
        <v>17</v>
      </c>
      <c r="E10" s="21" t="s">
        <v>12</v>
      </c>
      <c r="F10" s="21" t="s">
        <v>7</v>
      </c>
      <c r="G10" s="23" t="s">
        <v>8</v>
      </c>
    </row>
    <row r="11" spans="1:7" ht="16.7" customHeight="1" x14ac:dyDescent="0.2">
      <c r="A11" s="24">
        <v>43874</v>
      </c>
      <c r="B11" s="4" t="s">
        <v>28</v>
      </c>
      <c r="C11" s="5">
        <v>647.24</v>
      </c>
      <c r="D11" s="4" t="s">
        <v>19</v>
      </c>
      <c r="E11" s="4" t="s">
        <v>20</v>
      </c>
      <c r="F11" s="4" t="s">
        <v>7</v>
      </c>
      <c r="G11" s="25" t="s">
        <v>8</v>
      </c>
    </row>
    <row r="12" spans="1:7" ht="16.7" customHeight="1" x14ac:dyDescent="0.2">
      <c r="A12" s="24">
        <v>43874</v>
      </c>
      <c r="B12" s="4" t="s">
        <v>30</v>
      </c>
      <c r="C12" s="5">
        <v>151.15</v>
      </c>
      <c r="D12" s="4" t="s">
        <v>19</v>
      </c>
      <c r="E12" s="4" t="s">
        <v>20</v>
      </c>
      <c r="F12" s="4" t="s">
        <v>7</v>
      </c>
      <c r="G12" s="25" t="s">
        <v>8</v>
      </c>
    </row>
    <row r="13" spans="1:7" ht="16.7" customHeight="1" x14ac:dyDescent="0.2">
      <c r="A13" s="26">
        <v>43875</v>
      </c>
      <c r="B13" s="2" t="s">
        <v>31</v>
      </c>
      <c r="C13" s="3">
        <v>66.58</v>
      </c>
      <c r="D13" s="2" t="s">
        <v>19</v>
      </c>
      <c r="E13" s="2" t="s">
        <v>20</v>
      </c>
      <c r="F13" s="2" t="s">
        <v>7</v>
      </c>
      <c r="G13" s="27" t="s">
        <v>8</v>
      </c>
    </row>
    <row r="14" spans="1:7" ht="16.7" customHeight="1" thickBot="1" x14ac:dyDescent="0.25">
      <c r="A14" s="28">
        <v>43882</v>
      </c>
      <c r="B14" s="29" t="s">
        <v>33</v>
      </c>
      <c r="C14" s="30">
        <v>27.5</v>
      </c>
      <c r="D14" s="29" t="s">
        <v>34</v>
      </c>
      <c r="E14" s="29" t="s">
        <v>13</v>
      </c>
      <c r="F14" s="29" t="s">
        <v>7</v>
      </c>
      <c r="G14" s="31" t="s">
        <v>8</v>
      </c>
    </row>
    <row r="15" spans="1:7" ht="18.75" customHeight="1" thickBot="1" x14ac:dyDescent="0.25">
      <c r="A15" s="14"/>
      <c r="B15" s="15"/>
      <c r="C15" s="16">
        <f>SUM(C10:C14)</f>
        <v>940.36</v>
      </c>
      <c r="D15" s="17"/>
      <c r="E15" s="18"/>
      <c r="F15" s="19"/>
      <c r="G15" s="19"/>
    </row>
    <row r="16" spans="1:7" x14ac:dyDescent="0.2">
      <c r="A16" s="11" t="s">
        <v>0</v>
      </c>
      <c r="B16" s="12" t="s">
        <v>1</v>
      </c>
      <c r="C16" s="13" t="s">
        <v>2</v>
      </c>
      <c r="D16" s="12" t="s">
        <v>3</v>
      </c>
      <c r="E16" s="12" t="s">
        <v>4</v>
      </c>
      <c r="F16" s="12" t="s">
        <v>5</v>
      </c>
      <c r="G16" s="12" t="s">
        <v>6</v>
      </c>
    </row>
    <row r="17" spans="1:7" x14ac:dyDescent="0.2">
      <c r="A17" s="55">
        <v>43900</v>
      </c>
      <c r="B17" s="92" t="s">
        <v>62</v>
      </c>
      <c r="C17" s="57">
        <v>285.74</v>
      </c>
      <c r="D17" s="56" t="s">
        <v>40</v>
      </c>
      <c r="E17" s="56" t="s">
        <v>41</v>
      </c>
      <c r="F17" s="56" t="s">
        <v>7</v>
      </c>
      <c r="G17" s="56" t="s">
        <v>8</v>
      </c>
    </row>
    <row r="18" spans="1:7" ht="13.5" thickBot="1" x14ac:dyDescent="0.25">
      <c r="A18" s="61"/>
      <c r="B18" s="62"/>
      <c r="C18" s="16">
        <f>SUM(C17)</f>
        <v>285.74</v>
      </c>
      <c r="D18" s="62"/>
      <c r="E18" s="62"/>
      <c r="F18" s="62"/>
      <c r="G18" s="63"/>
    </row>
    <row r="19" spans="1:7" x14ac:dyDescent="0.2">
      <c r="A19" s="11" t="s">
        <v>0</v>
      </c>
      <c r="B19" s="12" t="s">
        <v>1</v>
      </c>
      <c r="C19" s="13" t="s">
        <v>2</v>
      </c>
      <c r="D19" s="12" t="s">
        <v>3</v>
      </c>
      <c r="E19" s="12" t="s">
        <v>4</v>
      </c>
      <c r="F19" s="12" t="s">
        <v>5</v>
      </c>
      <c r="G19" s="12" t="s">
        <v>6</v>
      </c>
    </row>
    <row r="20" spans="1:7" x14ac:dyDescent="0.2">
      <c r="A20" s="55">
        <v>43941</v>
      </c>
      <c r="B20" s="56" t="s">
        <v>42</v>
      </c>
      <c r="C20" s="57">
        <v>40.5</v>
      </c>
      <c r="D20" s="56" t="s">
        <v>43</v>
      </c>
      <c r="E20" s="56" t="s">
        <v>44</v>
      </c>
      <c r="F20" s="56" t="s">
        <v>7</v>
      </c>
      <c r="G20" s="56" t="s">
        <v>8</v>
      </c>
    </row>
    <row r="21" spans="1:7" x14ac:dyDescent="0.2">
      <c r="A21" s="58">
        <v>43941</v>
      </c>
      <c r="B21" s="59" t="s">
        <v>45</v>
      </c>
      <c r="C21" s="60">
        <v>783.75</v>
      </c>
      <c r="D21" s="59" t="s">
        <v>43</v>
      </c>
      <c r="E21" s="59" t="s">
        <v>44</v>
      </c>
      <c r="F21" s="59" t="s">
        <v>7</v>
      </c>
      <c r="G21" s="59" t="s">
        <v>8</v>
      </c>
    </row>
    <row r="22" spans="1:7" ht="13.5" thickBot="1" x14ac:dyDescent="0.25">
      <c r="A22" s="64"/>
      <c r="B22" s="65"/>
      <c r="C22" s="16">
        <f>SUM(C20:C21)</f>
        <v>824.25</v>
      </c>
      <c r="D22" s="65"/>
      <c r="E22" s="65"/>
      <c r="F22" s="65"/>
      <c r="G22" s="66"/>
    </row>
    <row r="23" spans="1:7" ht="13.5" thickBot="1" x14ac:dyDescent="0.25">
      <c r="A23" s="67" t="s">
        <v>0</v>
      </c>
      <c r="B23" s="68" t="s">
        <v>1</v>
      </c>
      <c r="C23" s="69" t="s">
        <v>2</v>
      </c>
      <c r="D23" s="68" t="s">
        <v>3</v>
      </c>
      <c r="E23" s="68" t="s">
        <v>4</v>
      </c>
      <c r="F23" s="68" t="s">
        <v>5</v>
      </c>
      <c r="G23" s="68" t="s">
        <v>6</v>
      </c>
    </row>
    <row r="24" spans="1:7" x14ac:dyDescent="0.2">
      <c r="A24" s="73">
        <v>44014</v>
      </c>
      <c r="B24" s="74" t="s">
        <v>46</v>
      </c>
      <c r="C24" s="75">
        <v>96.69</v>
      </c>
      <c r="D24" s="74" t="s">
        <v>47</v>
      </c>
      <c r="E24" s="74" t="s">
        <v>48</v>
      </c>
      <c r="F24" s="74" t="s">
        <v>7</v>
      </c>
      <c r="G24" s="74" t="s">
        <v>8</v>
      </c>
    </row>
    <row r="25" spans="1:7" x14ac:dyDescent="0.2">
      <c r="A25" s="70">
        <v>44014</v>
      </c>
      <c r="B25" s="71" t="s">
        <v>49</v>
      </c>
      <c r="C25" s="72">
        <v>35</v>
      </c>
      <c r="D25" s="71" t="s">
        <v>50</v>
      </c>
      <c r="E25" s="71" t="s">
        <v>51</v>
      </c>
      <c r="F25" s="71" t="s">
        <v>7</v>
      </c>
      <c r="G25" s="71" t="s">
        <v>8</v>
      </c>
    </row>
    <row r="26" spans="1:7" ht="13.5" thickBot="1" x14ac:dyDescent="0.25">
      <c r="A26" s="64"/>
      <c r="B26" s="65"/>
      <c r="C26" s="16">
        <f>SUM(C24:C25)</f>
        <v>131.69</v>
      </c>
      <c r="D26" s="65"/>
      <c r="E26" s="65"/>
      <c r="F26" s="65"/>
      <c r="G26" s="66"/>
    </row>
    <row r="27" spans="1:7" ht="13.5" thickBot="1" x14ac:dyDescent="0.25">
      <c r="A27" s="67" t="s">
        <v>0</v>
      </c>
      <c r="B27" s="68" t="s">
        <v>1</v>
      </c>
      <c r="C27" s="69" t="s">
        <v>2</v>
      </c>
      <c r="D27" s="68" t="s">
        <v>3</v>
      </c>
      <c r="E27" s="68" t="s">
        <v>4</v>
      </c>
      <c r="F27" s="68" t="s">
        <v>5</v>
      </c>
      <c r="G27" s="68" t="s">
        <v>6</v>
      </c>
    </row>
    <row r="28" spans="1:7" x14ac:dyDescent="0.2">
      <c r="A28" s="94">
        <v>44056</v>
      </c>
      <c r="B28" s="93" t="s">
        <v>63</v>
      </c>
      <c r="C28" s="95">
        <v>49.69</v>
      </c>
      <c r="D28" s="93" t="s">
        <v>9</v>
      </c>
      <c r="E28" s="93" t="s">
        <v>10</v>
      </c>
      <c r="F28" s="93" t="s">
        <v>7</v>
      </c>
      <c r="G28" s="93" t="s">
        <v>8</v>
      </c>
    </row>
    <row r="29" spans="1:7" ht="13.5" thickBot="1" x14ac:dyDescent="0.25">
      <c r="A29" s="96"/>
      <c r="B29" s="97"/>
      <c r="C29" s="16">
        <f>SUM(C28)</f>
        <v>49.69</v>
      </c>
      <c r="D29" s="97"/>
      <c r="E29" s="97"/>
      <c r="F29" s="97"/>
      <c r="G29" s="98"/>
    </row>
    <row r="30" spans="1:7" ht="13.5" thickBot="1" x14ac:dyDescent="0.25">
      <c r="A30" s="67" t="s">
        <v>0</v>
      </c>
      <c r="B30" s="68" t="s">
        <v>1</v>
      </c>
      <c r="C30" s="69" t="s">
        <v>2</v>
      </c>
      <c r="D30" s="68" t="s">
        <v>3</v>
      </c>
      <c r="E30" s="68" t="s">
        <v>4</v>
      </c>
      <c r="F30" s="68" t="s">
        <v>5</v>
      </c>
      <c r="G30" s="68" t="s">
        <v>6</v>
      </c>
    </row>
    <row r="31" spans="1:7" x14ac:dyDescent="0.2">
      <c r="A31" s="100">
        <v>44106</v>
      </c>
      <c r="B31" s="99" t="s">
        <v>64</v>
      </c>
      <c r="C31" s="101">
        <v>97</v>
      </c>
      <c r="D31" s="99" t="s">
        <v>47</v>
      </c>
      <c r="E31" s="99" t="s">
        <v>48</v>
      </c>
      <c r="F31" s="99" t="s">
        <v>7</v>
      </c>
      <c r="G31" s="99" t="s">
        <v>8</v>
      </c>
    </row>
    <row r="32" spans="1:7" ht="13.5" thickBot="1" x14ac:dyDescent="0.25">
      <c r="A32" s="96"/>
      <c r="B32" s="97"/>
      <c r="C32" s="16">
        <f>SUM(C31)</f>
        <v>97</v>
      </c>
      <c r="D32" s="97"/>
      <c r="E32" s="97"/>
      <c r="F32" s="97"/>
      <c r="G32" s="98"/>
    </row>
    <row r="33" spans="1:7" ht="13.5" thickBot="1" x14ac:dyDescent="0.25">
      <c r="A33" s="110" t="s">
        <v>0</v>
      </c>
      <c r="B33" s="111" t="s">
        <v>1</v>
      </c>
      <c r="C33" s="116" t="s">
        <v>2</v>
      </c>
      <c r="D33" s="111" t="s">
        <v>3</v>
      </c>
      <c r="E33" s="111" t="s">
        <v>4</v>
      </c>
      <c r="F33" s="111" t="s">
        <v>5</v>
      </c>
      <c r="G33" s="111" t="s">
        <v>6</v>
      </c>
    </row>
    <row r="34" spans="1:7" ht="13.5" thickBot="1" x14ac:dyDescent="0.25">
      <c r="A34" s="100">
        <v>44179</v>
      </c>
      <c r="B34" s="112" t="s">
        <v>72</v>
      </c>
      <c r="C34" s="113">
        <v>1096.98</v>
      </c>
      <c r="D34" s="112" t="s">
        <v>9</v>
      </c>
      <c r="E34" s="112" t="s">
        <v>10</v>
      </c>
      <c r="F34" s="112" t="s">
        <v>7</v>
      </c>
      <c r="G34" s="112" t="s">
        <v>8</v>
      </c>
    </row>
    <row r="35" spans="1:7" ht="13.5" thickBot="1" x14ac:dyDescent="0.25">
      <c r="A35" s="108"/>
      <c r="B35" s="97"/>
      <c r="C35" s="114">
        <f>SUM(C34)</f>
        <v>1096.98</v>
      </c>
      <c r="D35" s="97"/>
      <c r="E35" s="97"/>
      <c r="F35" s="97"/>
      <c r="G35" s="109"/>
    </row>
    <row r="36" spans="1:7" ht="13.5" thickBot="1" x14ac:dyDescent="0.25">
      <c r="A36" s="110" t="s">
        <v>0</v>
      </c>
      <c r="B36" s="111" t="s">
        <v>1</v>
      </c>
      <c r="C36" s="116" t="s">
        <v>2</v>
      </c>
      <c r="D36" s="111" t="s">
        <v>3</v>
      </c>
      <c r="E36" s="111" t="s">
        <v>4</v>
      </c>
      <c r="F36" s="111" t="s">
        <v>5</v>
      </c>
      <c r="G36" s="111" t="s">
        <v>6</v>
      </c>
    </row>
    <row r="37" spans="1:7" ht="13.5" thickBot="1" x14ac:dyDescent="0.25">
      <c r="A37" s="127">
        <v>44203</v>
      </c>
      <c r="B37" s="128" t="s">
        <v>73</v>
      </c>
      <c r="C37" s="129">
        <v>85</v>
      </c>
      <c r="D37" s="128" t="s">
        <v>43</v>
      </c>
      <c r="E37" s="128" t="s">
        <v>44</v>
      </c>
      <c r="F37" s="128" t="s">
        <v>7</v>
      </c>
      <c r="G37" s="128" t="s">
        <v>8</v>
      </c>
    </row>
    <row r="38" spans="1:7" ht="13.5" thickBot="1" x14ac:dyDescent="0.25">
      <c r="A38" s="126"/>
      <c r="B38" s="97"/>
      <c r="C38" s="114">
        <f>SUM(C37)</f>
        <v>85</v>
      </c>
      <c r="D38" s="97"/>
      <c r="E38" s="97"/>
      <c r="F38" s="97"/>
      <c r="G38" s="109"/>
    </row>
    <row r="39" spans="1:7" ht="16.7" customHeight="1" thickBot="1" x14ac:dyDescent="0.25">
      <c r="A39" s="6"/>
      <c r="B39" s="9" t="s">
        <v>11</v>
      </c>
      <c r="C39" s="10">
        <f>SUM(C8+C15+C18+C22+C26)+C29+C32+C35+C38</f>
        <v>5641.6299999999992</v>
      </c>
      <c r="D39" s="122"/>
      <c r="E39" s="122"/>
      <c r="F39" s="122"/>
      <c r="G39" s="123"/>
    </row>
  </sheetData>
  <mergeCells count="3">
    <mergeCell ref="A1:G1"/>
    <mergeCell ref="A2:G2"/>
    <mergeCell ref="D39:G39"/>
  </mergeCells>
  <pageMargins left="0.78740157499999996" right="0.78740157499999996" top="0.984251969" bottom="0.984251969" header="0.4921259845" footer="0.4921259845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zoomScaleNormal="100" workbookViewId="0">
      <pane ySplit="3" topLeftCell="A4" activePane="bottomLeft" state="frozen"/>
      <selection pane="bottomLeft" activeCell="C30" sqref="C30"/>
    </sheetView>
  </sheetViews>
  <sheetFormatPr baseColWidth="10" defaultColWidth="11.42578125" defaultRowHeight="12.75" x14ac:dyDescent="0.2"/>
  <cols>
    <col min="1" max="1" width="10.140625" style="1" bestFit="1" customWidth="1"/>
    <col min="2" max="2" width="74.42578125" style="1" customWidth="1"/>
    <col min="3" max="3" width="11.5703125" style="1" bestFit="1" customWidth="1"/>
    <col min="4" max="4" width="9.85546875" style="1" customWidth="1"/>
    <col min="5" max="5" width="32.28515625" style="1" bestFit="1" customWidth="1"/>
    <col min="6" max="6" width="8.28515625" style="1" customWidth="1"/>
    <col min="7" max="7" width="7.28515625" style="1" customWidth="1"/>
    <col min="8" max="16384" width="11.42578125" style="1"/>
  </cols>
  <sheetData>
    <row r="1" spans="1:7" ht="15" x14ac:dyDescent="0.25">
      <c r="A1" s="124" t="s">
        <v>36</v>
      </c>
      <c r="B1" s="124"/>
      <c r="C1" s="124"/>
      <c r="D1" s="124"/>
      <c r="E1" s="124"/>
      <c r="F1" s="124"/>
      <c r="G1" s="124"/>
    </row>
    <row r="2" spans="1:7" ht="15.75" x14ac:dyDescent="0.25">
      <c r="A2" s="125" t="s">
        <v>74</v>
      </c>
      <c r="B2" s="125"/>
      <c r="C2" s="125"/>
      <c r="D2" s="125"/>
      <c r="E2" s="125"/>
      <c r="F2" s="125"/>
      <c r="G2" s="125"/>
    </row>
    <row r="3" spans="1:7" ht="13.5" thickBot="1" x14ac:dyDescent="0.25"/>
    <row r="4" spans="1:7" ht="13.5" thickBot="1" x14ac:dyDescent="0.25">
      <c r="A4" s="11" t="s">
        <v>0</v>
      </c>
      <c r="B4" s="12" t="s">
        <v>1</v>
      </c>
      <c r="C4" s="32" t="s">
        <v>2</v>
      </c>
      <c r="D4" s="12" t="s">
        <v>3</v>
      </c>
      <c r="E4" s="12" t="s">
        <v>4</v>
      </c>
      <c r="F4" s="12" t="s">
        <v>5</v>
      </c>
      <c r="G4" s="12" t="s">
        <v>6</v>
      </c>
    </row>
    <row r="5" spans="1:7" ht="16.7" customHeight="1" x14ac:dyDescent="0.2">
      <c r="A5" s="44">
        <v>43872</v>
      </c>
      <c r="B5" s="90" t="s">
        <v>60</v>
      </c>
      <c r="C5" s="46">
        <v>491.83</v>
      </c>
      <c r="D5" s="45" t="s">
        <v>15</v>
      </c>
      <c r="E5" s="45" t="s">
        <v>16</v>
      </c>
      <c r="F5" s="45" t="s">
        <v>7</v>
      </c>
      <c r="G5" s="47" t="s">
        <v>14</v>
      </c>
    </row>
    <row r="6" spans="1:7" ht="16.7" customHeight="1" x14ac:dyDescent="0.2">
      <c r="A6" s="48">
        <v>43874</v>
      </c>
      <c r="B6" s="89" t="s">
        <v>59</v>
      </c>
      <c r="C6" s="8">
        <v>1.55</v>
      </c>
      <c r="D6" s="7" t="s">
        <v>19</v>
      </c>
      <c r="E6" s="7" t="s">
        <v>20</v>
      </c>
      <c r="F6" s="7" t="s">
        <v>7</v>
      </c>
      <c r="G6" s="49" t="s">
        <v>14</v>
      </c>
    </row>
    <row r="7" spans="1:7" ht="16.7" customHeight="1" thickBot="1" x14ac:dyDescent="0.25">
      <c r="A7" s="50">
        <v>43875</v>
      </c>
      <c r="B7" s="91" t="s">
        <v>61</v>
      </c>
      <c r="C7" s="52">
        <v>12</v>
      </c>
      <c r="D7" s="51" t="s">
        <v>19</v>
      </c>
      <c r="E7" s="51" t="s">
        <v>20</v>
      </c>
      <c r="F7" s="51" t="s">
        <v>7</v>
      </c>
      <c r="G7" s="53" t="s">
        <v>14</v>
      </c>
    </row>
    <row r="8" spans="1:7" ht="16.7" customHeight="1" thickBot="1" x14ac:dyDescent="0.25">
      <c r="A8" s="80"/>
      <c r="B8" s="15"/>
      <c r="C8" s="81">
        <f>SUM(C5:C7)</f>
        <v>505.38</v>
      </c>
      <c r="D8" s="15"/>
      <c r="E8" s="82"/>
      <c r="F8" s="83"/>
      <c r="G8" s="83"/>
    </row>
    <row r="9" spans="1:7" ht="13.5" thickBot="1" x14ac:dyDescent="0.25">
      <c r="A9" s="85">
        <v>44022</v>
      </c>
      <c r="B9" s="86" t="s">
        <v>58</v>
      </c>
      <c r="C9" s="87">
        <v>107.5</v>
      </c>
      <c r="D9" s="86" t="s">
        <v>53</v>
      </c>
      <c r="E9" s="86" t="s">
        <v>54</v>
      </c>
      <c r="F9" s="86" t="s">
        <v>7</v>
      </c>
      <c r="G9" s="88" t="s">
        <v>14</v>
      </c>
    </row>
    <row r="10" spans="1:7" ht="13.5" thickBot="1" x14ac:dyDescent="0.25">
      <c r="A10" s="84"/>
      <c r="B10" s="65"/>
      <c r="C10" s="16">
        <f>SUM(C9)</f>
        <v>107.5</v>
      </c>
      <c r="D10" s="65"/>
      <c r="E10" s="65"/>
      <c r="F10" s="65"/>
      <c r="G10" s="66"/>
    </row>
    <row r="11" spans="1:7" ht="13.5" thickBot="1" x14ac:dyDescent="0.25">
      <c r="A11" s="102" t="s">
        <v>0</v>
      </c>
      <c r="B11" s="103" t="s">
        <v>1</v>
      </c>
      <c r="C11" s="104" t="s">
        <v>2</v>
      </c>
      <c r="D11" s="103" t="s">
        <v>3</v>
      </c>
      <c r="E11" s="103" t="s">
        <v>4</v>
      </c>
      <c r="F11" s="103" t="s">
        <v>5</v>
      </c>
      <c r="G11" s="103" t="s">
        <v>6</v>
      </c>
    </row>
    <row r="12" spans="1:7" x14ac:dyDescent="0.2">
      <c r="A12" s="105">
        <v>44151</v>
      </c>
      <c r="B12" s="106" t="s">
        <v>65</v>
      </c>
      <c r="C12" s="107">
        <v>19.899999999999999</v>
      </c>
      <c r="D12" s="106" t="s">
        <v>66</v>
      </c>
      <c r="E12" s="106" t="s">
        <v>67</v>
      </c>
      <c r="F12" s="106" t="s">
        <v>7</v>
      </c>
      <c r="G12" s="106" t="s">
        <v>68</v>
      </c>
    </row>
    <row r="13" spans="1:7" ht="13.5" thickBot="1" x14ac:dyDescent="0.25">
      <c r="A13" s="108"/>
      <c r="B13" s="97"/>
      <c r="C13" s="16">
        <f>SUM(C12)</f>
        <v>19.899999999999999</v>
      </c>
      <c r="D13" s="97"/>
      <c r="E13" s="97"/>
      <c r="F13" s="97"/>
      <c r="G13" s="109"/>
    </row>
    <row r="14" spans="1:7" ht="13.5" thickBot="1" x14ac:dyDescent="0.25">
      <c r="A14" s="102" t="s">
        <v>0</v>
      </c>
      <c r="B14" s="103" t="s">
        <v>1</v>
      </c>
      <c r="C14" s="104" t="s">
        <v>2</v>
      </c>
      <c r="D14" s="103" t="s">
        <v>3</v>
      </c>
      <c r="E14" s="103" t="s">
        <v>4</v>
      </c>
      <c r="F14" s="103" t="s">
        <v>5</v>
      </c>
      <c r="G14" s="103" t="s">
        <v>6</v>
      </c>
    </row>
    <row r="15" spans="1:7" x14ac:dyDescent="0.2">
      <c r="A15" s="105">
        <v>44169</v>
      </c>
      <c r="B15" s="106" t="s">
        <v>71</v>
      </c>
      <c r="C15" s="107">
        <v>19.989999999999998</v>
      </c>
      <c r="D15" s="106" t="s">
        <v>69</v>
      </c>
      <c r="E15" s="106" t="s">
        <v>70</v>
      </c>
      <c r="F15" s="106" t="s">
        <v>7</v>
      </c>
      <c r="G15" s="106" t="s">
        <v>14</v>
      </c>
    </row>
    <row r="16" spans="1:7" ht="13.5" thickBot="1" x14ac:dyDescent="0.25">
      <c r="A16" s="96"/>
      <c r="B16" s="97"/>
      <c r="C16" s="16">
        <f>SUM(C15)</f>
        <v>19.989999999999998</v>
      </c>
      <c r="D16" s="97"/>
      <c r="E16" s="97"/>
      <c r="F16" s="97"/>
      <c r="G16" s="98"/>
    </row>
    <row r="17" spans="1:7" ht="16.7" customHeight="1" thickBot="1" x14ac:dyDescent="0.25">
      <c r="A17" s="6"/>
      <c r="B17" s="9" t="s">
        <v>11</v>
      </c>
      <c r="C17" s="10">
        <f>SUM(C8+C10)+C13+C16</f>
        <v>652.77</v>
      </c>
      <c r="D17" s="122"/>
      <c r="E17" s="122"/>
      <c r="F17" s="122"/>
      <c r="G17" s="123"/>
    </row>
  </sheetData>
  <mergeCells count="3">
    <mergeCell ref="A1:G1"/>
    <mergeCell ref="A2:G2"/>
    <mergeCell ref="D17:G17"/>
  </mergeCells>
  <pageMargins left="0.78740157499999996" right="0.78740157499999996" top="0.984251969" bottom="0.984251969" header="0.4921259845" footer="0.4921259845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0" sqref="F20:F2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Dép. générales au 07-01-2021</vt:lpstr>
      <vt:lpstr>Dép. alimentaires au 07-01-2021</vt:lpstr>
      <vt:lpstr>Dép. non aliment. au 07-01-2021</vt:lpstr>
      <vt:lpstr>Feuil1</vt:lpstr>
      <vt:lpstr>'Dép. alimentaires au 07-01-2021'!Zone_d_impression</vt:lpstr>
      <vt:lpstr>'Dép. générales au 07-01-2021'!Zone_d_impression</vt:lpstr>
      <vt:lpstr>'Dép. non aliment. au 07-01-2021'!Zone_d_impression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 Aurélie</dc:creator>
  <cp:lastModifiedBy>Aurélie Gomez</cp:lastModifiedBy>
  <cp:lastPrinted>2020-12-14T10:49:35Z</cp:lastPrinted>
  <dcterms:created xsi:type="dcterms:W3CDTF">2018-12-24T13:42:43Z</dcterms:created>
  <dcterms:modified xsi:type="dcterms:W3CDTF">2021-01-07T13:39:52Z</dcterms:modified>
</cp:coreProperties>
</file>